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30C1C6D1-50ED-4F19-ACAC-5B27DAD3795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ll loans" sheetId="1" r:id="rId1"/>
    <sheet name="HL and LAP" sheetId="3" r:id="rId2"/>
  </sheets>
  <definedNames>
    <definedName name="_xlnm.Print_Area" localSheetId="0">'All loans'!$A$1:$F$33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9" i="3" l="1"/>
  <c r="AE186" i="3"/>
  <c r="AE170" i="3"/>
  <c r="AE157" i="3"/>
  <c r="AE154" i="3"/>
  <c r="AE138" i="3"/>
  <c r="AE125" i="3"/>
  <c r="AE122" i="3"/>
  <c r="AE106" i="3"/>
  <c r="AE93" i="3"/>
  <c r="AE90" i="3"/>
  <c r="Z17" i="3"/>
  <c r="E14" i="3"/>
  <c r="D12" i="3"/>
  <c r="AE3" i="3" s="1"/>
  <c r="Y11" i="3"/>
  <c r="Z11" i="3" s="1"/>
  <c r="Y10" i="3"/>
  <c r="Z10" i="3" s="1"/>
  <c r="D13" i="3" s="1"/>
  <c r="AF2" i="3"/>
  <c r="AE361" i="3" s="1"/>
  <c r="AE11" i="3" l="1"/>
  <c r="AE29" i="3"/>
  <c r="AE37" i="3"/>
  <c r="AE69" i="3"/>
  <c r="AE101" i="3"/>
  <c r="AE133" i="3"/>
  <c r="AE165" i="3"/>
  <c r="AE42" i="3"/>
  <c r="AE7" i="3"/>
  <c r="AE45" i="3"/>
  <c r="AE77" i="3"/>
  <c r="AE109" i="3"/>
  <c r="AE141" i="3"/>
  <c r="AE173" i="3"/>
  <c r="AE26" i="3"/>
  <c r="AE74" i="3"/>
  <c r="AE18" i="3"/>
  <c r="AE50" i="3"/>
  <c r="AE82" i="3"/>
  <c r="AE114" i="3"/>
  <c r="AE146" i="3"/>
  <c r="AE178" i="3"/>
  <c r="AE5" i="3"/>
  <c r="AE15" i="3"/>
  <c r="AE10" i="3"/>
  <c r="AE21" i="3"/>
  <c r="AE53" i="3"/>
  <c r="AE85" i="3"/>
  <c r="AE117" i="3"/>
  <c r="AE149" i="3"/>
  <c r="AE181" i="3"/>
  <c r="AE58" i="3"/>
  <c r="AE61" i="3"/>
  <c r="AE34" i="3"/>
  <c r="AE66" i="3"/>
  <c r="AE98" i="3"/>
  <c r="AE130" i="3"/>
  <c r="AE162" i="3"/>
  <c r="AE213" i="3"/>
  <c r="A16" i="3"/>
  <c r="AE1" i="3"/>
  <c r="AE194" i="3"/>
  <c r="AE202" i="3"/>
  <c r="AE210" i="3"/>
  <c r="AE218" i="3"/>
  <c r="AE226" i="3"/>
  <c r="AE234" i="3"/>
  <c r="AE242" i="3"/>
  <c r="AE250" i="3"/>
  <c r="AE258" i="3"/>
  <c r="AE266" i="3"/>
  <c r="AE274" i="3"/>
  <c r="AE282" i="3"/>
  <c r="AE290" i="3"/>
  <c r="AE298" i="3"/>
  <c r="AE306" i="3"/>
  <c r="AE314" i="3"/>
  <c r="AE322" i="3"/>
  <c r="AE330" i="3"/>
  <c r="AE338" i="3"/>
  <c r="AE346" i="3"/>
  <c r="AE354" i="3"/>
  <c r="AE14" i="3"/>
  <c r="AE19" i="3"/>
  <c r="AE27" i="3"/>
  <c r="AE35" i="3"/>
  <c r="AE43" i="3"/>
  <c r="AE51" i="3"/>
  <c r="AE59" i="3"/>
  <c r="AE67" i="3"/>
  <c r="AE75" i="3"/>
  <c r="AE83" i="3"/>
  <c r="AE91" i="3"/>
  <c r="AE99" i="3"/>
  <c r="AE107" i="3"/>
  <c r="AE115" i="3"/>
  <c r="AE123" i="3"/>
  <c r="AE131" i="3"/>
  <c r="AE139" i="3"/>
  <c r="AE147" i="3"/>
  <c r="AE155" i="3"/>
  <c r="AE163" i="3"/>
  <c r="AE171" i="3"/>
  <c r="AE179" i="3"/>
  <c r="AE187" i="3"/>
  <c r="AE195" i="3"/>
  <c r="AE203" i="3"/>
  <c r="AE211" i="3"/>
  <c r="AE219" i="3"/>
  <c r="AE227" i="3"/>
  <c r="AE235" i="3"/>
  <c r="AE243" i="3"/>
  <c r="AE251" i="3"/>
  <c r="AE259" i="3"/>
  <c r="AE267" i="3"/>
  <c r="AE275" i="3"/>
  <c r="AE283" i="3"/>
  <c r="AE291" i="3"/>
  <c r="AE299" i="3"/>
  <c r="AE307" i="3"/>
  <c r="AE315" i="3"/>
  <c r="AE323" i="3"/>
  <c r="AE331" i="3"/>
  <c r="AE339" i="3"/>
  <c r="AE347" i="3"/>
  <c r="AE355" i="3"/>
  <c r="AE6" i="3"/>
  <c r="AE20" i="3"/>
  <c r="AE28" i="3"/>
  <c r="AE36" i="3"/>
  <c r="AE44" i="3"/>
  <c r="AE52" i="3"/>
  <c r="AE60" i="3"/>
  <c r="AE68" i="3"/>
  <c r="AE76" i="3"/>
  <c r="AE84" i="3"/>
  <c r="AE92" i="3"/>
  <c r="AE100" i="3"/>
  <c r="AE108" i="3"/>
  <c r="AE116" i="3"/>
  <c r="AE124" i="3"/>
  <c r="AE132" i="3"/>
  <c r="AE140" i="3"/>
  <c r="AE148" i="3"/>
  <c r="AE156" i="3"/>
  <c r="AE164" i="3"/>
  <c r="AE172" i="3"/>
  <c r="AE180" i="3"/>
  <c r="AE188" i="3"/>
  <c r="AE196" i="3"/>
  <c r="AE204" i="3"/>
  <c r="AE212" i="3"/>
  <c r="AE220" i="3"/>
  <c r="AE228" i="3"/>
  <c r="AE236" i="3"/>
  <c r="AE244" i="3"/>
  <c r="AE252" i="3"/>
  <c r="AE260" i="3"/>
  <c r="AE268" i="3"/>
  <c r="AE276" i="3"/>
  <c r="AE284" i="3"/>
  <c r="AE292" i="3"/>
  <c r="AE300" i="3"/>
  <c r="AE308" i="3"/>
  <c r="AE316" i="3"/>
  <c r="AE324" i="3"/>
  <c r="AE332" i="3"/>
  <c r="AE340" i="3"/>
  <c r="AE348" i="3"/>
  <c r="AE356" i="3"/>
  <c r="AE197" i="3"/>
  <c r="AE341" i="3"/>
  <c r="AE30" i="3"/>
  <c r="AE38" i="3"/>
  <c r="AE46" i="3"/>
  <c r="AE54" i="3"/>
  <c r="AE62" i="3"/>
  <c r="AE70" i="3"/>
  <c r="AE78" i="3"/>
  <c r="AE86" i="3"/>
  <c r="AE94" i="3"/>
  <c r="AE102" i="3"/>
  <c r="AE110" i="3"/>
  <c r="AE118" i="3"/>
  <c r="AE126" i="3"/>
  <c r="AE134" i="3"/>
  <c r="AE142" i="3"/>
  <c r="AE150" i="3"/>
  <c r="AE158" i="3"/>
  <c r="AE166" i="3"/>
  <c r="AE174" i="3"/>
  <c r="AE182" i="3"/>
  <c r="AE190" i="3"/>
  <c r="AE198" i="3"/>
  <c r="AE206" i="3"/>
  <c r="AE214" i="3"/>
  <c r="AE222" i="3"/>
  <c r="AE230" i="3"/>
  <c r="AE238" i="3"/>
  <c r="AE246" i="3"/>
  <c r="AE254" i="3"/>
  <c r="AE262" i="3"/>
  <c r="AE270" i="3"/>
  <c r="AE278" i="3"/>
  <c r="AE286" i="3"/>
  <c r="AE294" i="3"/>
  <c r="AE302" i="3"/>
  <c r="AE310" i="3"/>
  <c r="AE318" i="3"/>
  <c r="AE326" i="3"/>
  <c r="AE334" i="3"/>
  <c r="AE342" i="3"/>
  <c r="AE350" i="3"/>
  <c r="AE358" i="3"/>
  <c r="AE22" i="3"/>
  <c r="AE9" i="3"/>
  <c r="AE12" i="3"/>
  <c r="AE16" i="3"/>
  <c r="AE23" i="3"/>
  <c r="AE31" i="3"/>
  <c r="AE39" i="3"/>
  <c r="AE47" i="3"/>
  <c r="AE55" i="3"/>
  <c r="AE63" i="3"/>
  <c r="AE71" i="3"/>
  <c r="AE79" i="3"/>
  <c r="AE87" i="3"/>
  <c r="AE95" i="3"/>
  <c r="AE103" i="3"/>
  <c r="AE111" i="3"/>
  <c r="AE119" i="3"/>
  <c r="AE127" i="3"/>
  <c r="AE135" i="3"/>
  <c r="AE143" i="3"/>
  <c r="AE151" i="3"/>
  <c r="AE159" i="3"/>
  <c r="AE167" i="3"/>
  <c r="AE175" i="3"/>
  <c r="AE183" i="3"/>
  <c r="AE191" i="3"/>
  <c r="AE199" i="3"/>
  <c r="AE207" i="3"/>
  <c r="AE215" i="3"/>
  <c r="AE223" i="3"/>
  <c r="AE231" i="3"/>
  <c r="AE239" i="3"/>
  <c r="AE247" i="3"/>
  <c r="AE255" i="3"/>
  <c r="AE263" i="3"/>
  <c r="AE271" i="3"/>
  <c r="AE279" i="3"/>
  <c r="AE287" i="3"/>
  <c r="AE295" i="3"/>
  <c r="AE303" i="3"/>
  <c r="AE311" i="3"/>
  <c r="AE319" i="3"/>
  <c r="AE327" i="3"/>
  <c r="AE335" i="3"/>
  <c r="AE343" i="3"/>
  <c r="AE351" i="3"/>
  <c r="AE359" i="3"/>
  <c r="AE229" i="3"/>
  <c r="AE245" i="3"/>
  <c r="AE253" i="3"/>
  <c r="AE269" i="3"/>
  <c r="AE285" i="3"/>
  <c r="AE309" i="3"/>
  <c r="AE325" i="3"/>
  <c r="AE357" i="3"/>
  <c r="AE24" i="3"/>
  <c r="AE32" i="3"/>
  <c r="AE40" i="3"/>
  <c r="AE48" i="3"/>
  <c r="AE56" i="3"/>
  <c r="AE64" i="3"/>
  <c r="AE72" i="3"/>
  <c r="AE80" i="3"/>
  <c r="AE88" i="3"/>
  <c r="AE96" i="3"/>
  <c r="AE104" i="3"/>
  <c r="AE112" i="3"/>
  <c r="AE120" i="3"/>
  <c r="AE128" i="3"/>
  <c r="AE136" i="3"/>
  <c r="AE144" i="3"/>
  <c r="AE152" i="3"/>
  <c r="AE160" i="3"/>
  <c r="AE168" i="3"/>
  <c r="AE176" i="3"/>
  <c r="AE184" i="3"/>
  <c r="AE192" i="3"/>
  <c r="AE200" i="3"/>
  <c r="AE208" i="3"/>
  <c r="AE216" i="3"/>
  <c r="AE224" i="3"/>
  <c r="AE232" i="3"/>
  <c r="AE240" i="3"/>
  <c r="AE248" i="3"/>
  <c r="AE256" i="3"/>
  <c r="AE264" i="3"/>
  <c r="AE272" i="3"/>
  <c r="AE280" i="3"/>
  <c r="AE288" i="3"/>
  <c r="AE296" i="3"/>
  <c r="AE304" i="3"/>
  <c r="AE312" i="3"/>
  <c r="AE320" i="3"/>
  <c r="AE328" i="3"/>
  <c r="AE336" i="3"/>
  <c r="AE344" i="3"/>
  <c r="AE352" i="3"/>
  <c r="AE360" i="3"/>
  <c r="AE205" i="3"/>
  <c r="AE221" i="3"/>
  <c r="AE237" i="3"/>
  <c r="AE261" i="3"/>
  <c r="AE277" i="3"/>
  <c r="AE293" i="3"/>
  <c r="AE301" i="3"/>
  <c r="AE317" i="3"/>
  <c r="AE333" i="3"/>
  <c r="AE349" i="3"/>
  <c r="AE2" i="3"/>
  <c r="AE8" i="3"/>
  <c r="AE4" i="3"/>
  <c r="AE13" i="3"/>
  <c r="AE17" i="3"/>
  <c r="AE25" i="3"/>
  <c r="AE33" i="3"/>
  <c r="AE41" i="3"/>
  <c r="AE49" i="3"/>
  <c r="AE57" i="3"/>
  <c r="AE65" i="3"/>
  <c r="AE73" i="3"/>
  <c r="AE81" i="3"/>
  <c r="AE89" i="3"/>
  <c r="AE97" i="3"/>
  <c r="AE105" i="3"/>
  <c r="AE113" i="3"/>
  <c r="AE121" i="3"/>
  <c r="AE129" i="3"/>
  <c r="AE137" i="3"/>
  <c r="AE145" i="3"/>
  <c r="AE153" i="3"/>
  <c r="AE161" i="3"/>
  <c r="AE169" i="3"/>
  <c r="AE177" i="3"/>
  <c r="AE185" i="3"/>
  <c r="AE193" i="3"/>
  <c r="AE201" i="3"/>
  <c r="AE209" i="3"/>
  <c r="AE217" i="3"/>
  <c r="AE225" i="3"/>
  <c r="AE233" i="3"/>
  <c r="AE241" i="3"/>
  <c r="AE249" i="3"/>
  <c r="AE257" i="3"/>
  <c r="AE265" i="3"/>
  <c r="AE273" i="3"/>
  <c r="AE281" i="3"/>
  <c r="AE289" i="3"/>
  <c r="AE297" i="3"/>
  <c r="AE305" i="3"/>
  <c r="AE313" i="3"/>
  <c r="AE321" i="3"/>
  <c r="AE329" i="3"/>
  <c r="AE337" i="3"/>
  <c r="AE345" i="3"/>
  <c r="AE353" i="3"/>
  <c r="AF5" i="3" l="1"/>
  <c r="D15" i="3" s="1"/>
  <c r="AE2" i="1" l="1"/>
  <c r="D13" i="1"/>
  <c r="AD1" i="1" s="1"/>
  <c r="D12" i="1" l="1"/>
  <c r="AD4" i="1" l="1"/>
  <c r="AD16" i="1"/>
  <c r="AD28" i="1"/>
  <c r="AD40" i="1"/>
  <c r="AD52" i="1"/>
  <c r="AD64" i="1"/>
  <c r="AD76" i="1"/>
  <c r="AD88" i="1"/>
  <c r="AD100" i="1"/>
  <c r="AD112" i="1"/>
  <c r="AD124" i="1"/>
  <c r="AD136" i="1"/>
  <c r="AD148" i="1"/>
  <c r="AD160" i="1"/>
  <c r="AD172" i="1"/>
  <c r="AD184" i="1"/>
  <c r="AD196" i="1"/>
  <c r="AD208" i="1"/>
  <c r="AD220" i="1"/>
  <c r="AD232" i="1"/>
  <c r="AD244" i="1"/>
  <c r="AD256" i="1"/>
  <c r="AD268" i="1"/>
  <c r="AD280" i="1"/>
  <c r="AD292" i="1"/>
  <c r="AD304" i="1"/>
  <c r="AD316" i="1"/>
  <c r="AD328" i="1"/>
  <c r="AD340" i="1"/>
  <c r="AD352" i="1"/>
  <c r="AD5" i="1"/>
  <c r="AD17" i="1"/>
  <c r="AD29" i="1"/>
  <c r="AD41" i="1"/>
  <c r="AD53" i="1"/>
  <c r="AD65" i="1"/>
  <c r="AD77" i="1"/>
  <c r="AD89" i="1"/>
  <c r="AD101" i="1"/>
  <c r="AD113" i="1"/>
  <c r="AD125" i="1"/>
  <c r="AD137" i="1"/>
  <c r="AD149" i="1"/>
  <c r="AD161" i="1"/>
  <c r="AD173" i="1"/>
  <c r="AD185" i="1"/>
  <c r="AD197" i="1"/>
  <c r="AD209" i="1"/>
  <c r="AD221" i="1"/>
  <c r="AD233" i="1"/>
  <c r="AD245" i="1"/>
  <c r="AD257" i="1"/>
  <c r="AD269" i="1"/>
  <c r="AD281" i="1"/>
  <c r="AD293" i="1"/>
  <c r="AD13" i="1"/>
  <c r="AD31" i="1"/>
  <c r="AD46" i="1"/>
  <c r="AD61" i="1"/>
  <c r="AD79" i="1"/>
  <c r="AD94" i="1"/>
  <c r="AD109" i="1"/>
  <c r="AD127" i="1"/>
  <c r="AD142" i="1"/>
  <c r="AD157" i="1"/>
  <c r="AD175" i="1"/>
  <c r="AD190" i="1"/>
  <c r="AD205" i="1"/>
  <c r="AD223" i="1"/>
  <c r="AD238" i="1"/>
  <c r="AD253" i="1"/>
  <c r="AD271" i="1"/>
  <c r="AD286" i="1"/>
  <c r="AD301" i="1"/>
  <c r="AD317" i="1"/>
  <c r="AD331" i="1"/>
  <c r="AD345" i="1"/>
  <c r="AD359" i="1"/>
  <c r="AD14" i="1"/>
  <c r="AD32" i="1"/>
  <c r="AD47" i="1"/>
  <c r="AD62" i="1"/>
  <c r="AD80" i="1"/>
  <c r="AD95" i="1"/>
  <c r="AD110" i="1"/>
  <c r="AD128" i="1"/>
  <c r="AD143" i="1"/>
  <c r="AD158" i="1"/>
  <c r="AD176" i="1"/>
  <c r="AD191" i="1"/>
  <c r="AD206" i="1"/>
  <c r="AD224" i="1"/>
  <c r="AD239" i="1"/>
  <c r="AD254" i="1"/>
  <c r="AD272" i="1"/>
  <c r="AD287" i="1"/>
  <c r="AD302" i="1"/>
  <c r="AD318" i="1"/>
  <c r="AD332" i="1"/>
  <c r="AD346" i="1"/>
  <c r="AD360" i="1"/>
  <c r="AD18" i="1"/>
  <c r="AD33" i="1"/>
  <c r="AD48" i="1"/>
  <c r="AD66" i="1"/>
  <c r="AD81" i="1"/>
  <c r="AD96" i="1"/>
  <c r="AD114" i="1"/>
  <c r="AD129" i="1"/>
  <c r="AD144" i="1"/>
  <c r="AD162" i="1"/>
  <c r="AD177" i="1"/>
  <c r="AD192" i="1"/>
  <c r="AD210" i="1"/>
  <c r="AD225" i="1"/>
  <c r="AD240" i="1"/>
  <c r="AD258" i="1"/>
  <c r="AD273" i="1"/>
  <c r="AD288" i="1"/>
  <c r="AD305" i="1"/>
  <c r="AD319" i="1"/>
  <c r="AD333" i="1"/>
  <c r="AD347" i="1"/>
  <c r="AD361" i="1"/>
  <c r="AD19" i="1"/>
  <c r="AD34" i="1"/>
  <c r="AD49" i="1"/>
  <c r="AD67" i="1"/>
  <c r="AD82" i="1"/>
  <c r="AD97" i="1"/>
  <c r="AD115" i="1"/>
  <c r="AD130" i="1"/>
  <c r="AD145" i="1"/>
  <c r="AD163" i="1"/>
  <c r="AD178" i="1"/>
  <c r="AD193" i="1"/>
  <c r="AD211" i="1"/>
  <c r="AD226" i="1"/>
  <c r="AD241" i="1"/>
  <c r="AD259" i="1"/>
  <c r="AD20" i="1"/>
  <c r="AD42" i="1"/>
  <c r="AD68" i="1"/>
  <c r="AD90" i="1"/>
  <c r="AD116" i="1"/>
  <c r="AD138" i="1"/>
  <c r="AD164" i="1"/>
  <c r="AD186" i="1"/>
  <c r="AD212" i="1"/>
  <c r="AD234" i="1"/>
  <c r="AD260" i="1"/>
  <c r="AD278" i="1"/>
  <c r="AD299" i="1"/>
  <c r="AD321" i="1"/>
  <c r="AD338" i="1"/>
  <c r="AD357" i="1"/>
  <c r="AD21" i="1"/>
  <c r="AD43" i="1"/>
  <c r="AD69" i="1"/>
  <c r="AD91" i="1"/>
  <c r="AD117" i="1"/>
  <c r="AD139" i="1"/>
  <c r="AD165" i="1"/>
  <c r="AD187" i="1"/>
  <c r="AD213" i="1"/>
  <c r="AD235" i="1"/>
  <c r="AD261" i="1"/>
  <c r="AD282" i="1"/>
  <c r="AD300" i="1"/>
  <c r="AD322" i="1"/>
  <c r="AD341" i="1"/>
  <c r="AD358" i="1"/>
  <c r="AD22" i="1"/>
  <c r="AD44" i="1"/>
  <c r="AD70" i="1"/>
  <c r="AD92" i="1"/>
  <c r="AD118" i="1"/>
  <c r="AD140" i="1"/>
  <c r="AD166" i="1"/>
  <c r="AD188" i="1"/>
  <c r="AD214" i="1"/>
  <c r="AD236" i="1"/>
  <c r="AD262" i="1"/>
  <c r="AD283" i="1"/>
  <c r="AD306" i="1"/>
  <c r="AD323" i="1"/>
  <c r="AD342" i="1"/>
  <c r="AD2" i="1"/>
  <c r="AD23" i="1"/>
  <c r="AD45" i="1"/>
  <c r="AD71" i="1"/>
  <c r="AD93" i="1"/>
  <c r="AD119" i="1"/>
  <c r="AD141" i="1"/>
  <c r="AD167" i="1"/>
  <c r="AD189" i="1"/>
  <c r="AD215" i="1"/>
  <c r="AD237" i="1"/>
  <c r="AD263" i="1"/>
  <c r="AD284" i="1"/>
  <c r="AD307" i="1"/>
  <c r="AD324" i="1"/>
  <c r="AD343" i="1"/>
  <c r="AD24" i="1"/>
  <c r="AD50" i="1"/>
  <c r="AD72" i="1"/>
  <c r="AD98" i="1"/>
  <c r="AD120" i="1"/>
  <c r="AD146" i="1"/>
  <c r="AD168" i="1"/>
  <c r="AD194" i="1"/>
  <c r="AD216" i="1"/>
  <c r="AD242" i="1"/>
  <c r="AD264" i="1"/>
  <c r="AD285" i="1"/>
  <c r="AD308" i="1"/>
  <c r="AD325" i="1"/>
  <c r="AD344" i="1"/>
  <c r="AD6" i="1"/>
  <c r="AD25" i="1"/>
  <c r="AD54" i="1"/>
  <c r="AD73" i="1"/>
  <c r="AD102" i="1"/>
  <c r="AD121" i="1"/>
  <c r="AD150" i="1"/>
  <c r="AD169" i="1"/>
  <c r="AD198" i="1"/>
  <c r="AD217" i="1"/>
  <c r="AD246" i="1"/>
  <c r="AD265" i="1"/>
  <c r="AD289" i="1"/>
  <c r="AD309" i="1"/>
  <c r="AD326" i="1"/>
  <c r="AD348" i="1"/>
  <c r="AD7" i="1"/>
  <c r="AD26" i="1"/>
  <c r="AD55" i="1"/>
  <c r="AD74" i="1"/>
  <c r="AD103" i="1"/>
  <c r="AD122" i="1"/>
  <c r="AD151" i="1"/>
  <c r="AD170" i="1"/>
  <c r="AD199" i="1"/>
  <c r="AD218" i="1"/>
  <c r="AD247" i="1"/>
  <c r="AD266" i="1"/>
  <c r="AD290" i="1"/>
  <c r="AD310" i="1"/>
  <c r="AD329" i="1"/>
  <c r="AD349" i="1"/>
  <c r="AD8" i="1"/>
  <c r="AD30" i="1"/>
  <c r="AD56" i="1"/>
  <c r="AD78" i="1"/>
  <c r="AD104" i="1"/>
  <c r="AD126" i="1"/>
  <c r="AD152" i="1"/>
  <c r="AD174" i="1"/>
  <c r="AD200" i="1"/>
  <c r="AD222" i="1"/>
  <c r="AD248" i="1"/>
  <c r="AD270" i="1"/>
  <c r="AD294" i="1"/>
  <c r="AD311" i="1"/>
  <c r="AD330" i="1"/>
  <c r="AD350" i="1"/>
  <c r="AD9" i="1"/>
  <c r="AD35" i="1"/>
  <c r="AD57" i="1"/>
  <c r="AD83" i="1"/>
  <c r="AD105" i="1"/>
  <c r="AD131" i="1"/>
  <c r="AD153" i="1"/>
  <c r="AD179" i="1"/>
  <c r="AD201" i="1"/>
  <c r="AD227" i="1"/>
  <c r="AD249" i="1"/>
  <c r="AD274" i="1"/>
  <c r="AD295" i="1"/>
  <c r="AD312" i="1"/>
  <c r="AD334" i="1"/>
  <c r="AD353" i="1"/>
  <c r="AD10" i="1"/>
  <c r="AD36" i="1"/>
  <c r="AD58" i="1"/>
  <c r="AD84" i="1"/>
  <c r="AD106" i="1"/>
  <c r="AD132" i="1"/>
  <c r="AD154" i="1"/>
  <c r="AD180" i="1"/>
  <c r="AD202" i="1"/>
  <c r="AD228" i="1"/>
  <c r="AD250" i="1"/>
  <c r="AD275" i="1"/>
  <c r="AD296" i="1"/>
  <c r="AD313" i="1"/>
  <c r="AD335" i="1"/>
  <c r="AD354" i="1"/>
  <c r="AD11" i="1"/>
  <c r="AD37" i="1"/>
  <c r="AD59" i="1"/>
  <c r="AD85" i="1"/>
  <c r="AD107" i="1"/>
  <c r="AD133" i="1"/>
  <c r="AD155" i="1"/>
  <c r="AD181" i="1"/>
  <c r="AD203" i="1"/>
  <c r="AD229" i="1"/>
  <c r="AD251" i="1"/>
  <c r="AD182" i="1"/>
  <c r="AD355" i="1"/>
  <c r="AD204" i="1"/>
  <c r="AD356" i="1"/>
  <c r="AD230" i="1"/>
  <c r="AD252" i="1"/>
  <c r="AD276" i="1"/>
  <c r="AD12" i="1"/>
  <c r="AD277" i="1"/>
  <c r="AD38" i="1"/>
  <c r="AD297" i="1"/>
  <c r="AD60" i="1"/>
  <c r="AD298" i="1"/>
  <c r="AD86" i="1"/>
  <c r="AD314" i="1"/>
  <c r="AD108" i="1"/>
  <c r="AD320" i="1"/>
  <c r="AD134" i="1"/>
  <c r="AD336" i="1"/>
  <c r="AD156" i="1"/>
  <c r="AD337" i="1"/>
  <c r="AD147" i="1"/>
  <c r="AD291" i="1"/>
  <c r="AD15" i="1"/>
  <c r="AD159" i="1"/>
  <c r="AD303" i="1"/>
  <c r="AD27" i="1"/>
  <c r="AD171" i="1"/>
  <c r="AD315" i="1"/>
  <c r="AD39" i="1"/>
  <c r="AD183" i="1"/>
  <c r="AD327" i="1"/>
  <c r="AD51" i="1"/>
  <c r="AD195" i="1"/>
  <c r="AD339" i="1"/>
  <c r="AD63" i="1"/>
  <c r="AD207" i="1"/>
  <c r="AD351" i="1"/>
  <c r="AD75" i="1"/>
  <c r="AD219" i="1"/>
  <c r="AD3" i="1"/>
  <c r="AD87" i="1"/>
  <c r="AD231" i="1"/>
  <c r="AD99" i="1"/>
  <c r="AD243" i="1"/>
  <c r="AD111" i="1"/>
  <c r="AD255" i="1"/>
  <c r="AD123" i="1"/>
  <c r="AD267" i="1"/>
  <c r="AD135" i="1"/>
  <c r="AD279" i="1"/>
  <c r="A16" i="1"/>
  <c r="AE5" i="1" l="1"/>
  <c r="D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Select Loan Category</t>
        </r>
      </text>
    </comment>
    <comment ref="D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Loan Amount</t>
        </r>
      </text>
    </comment>
    <comment ref="D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Interest rate applicable</t>
        </r>
      </text>
    </comment>
    <comment ref="D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Loan period in Years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461FBF5B-093A-426F-9EEF-DE4F043C9C1F}">
      <text>
        <r>
          <rPr>
            <b/>
            <sz val="9"/>
            <color indexed="81"/>
            <rFont val="Tahoma"/>
            <family val="2"/>
          </rPr>
          <t>Select Loan Category</t>
        </r>
      </text>
    </comment>
    <comment ref="D7" authorId="0" shapeId="0" xr:uid="{6C4FD97B-401B-4FEE-88DC-F3C36C9B3122}">
      <text>
        <r>
          <rPr>
            <b/>
            <sz val="9"/>
            <color indexed="81"/>
            <rFont val="Tahoma"/>
            <family val="2"/>
          </rPr>
          <t>Enter Loan Amount</t>
        </r>
      </text>
    </comment>
    <comment ref="D8" authorId="0" shapeId="0" xr:uid="{F82935B7-9EF9-48A3-83F1-2F9F45EA5687}">
      <text>
        <r>
          <rPr>
            <b/>
            <sz val="9"/>
            <color indexed="81"/>
            <rFont val="Tahoma"/>
            <family val="2"/>
          </rPr>
          <t>Interest rate applicable</t>
        </r>
      </text>
    </comment>
    <comment ref="D9" authorId="0" shapeId="0" xr:uid="{3371555A-EA06-478F-88FF-38CA3994F5DE}">
      <text>
        <r>
          <rPr>
            <b/>
            <sz val="9"/>
            <color indexed="81"/>
            <rFont val="Tahoma"/>
            <family val="2"/>
          </rPr>
          <t>Loan period in Years</t>
        </r>
      </text>
    </comment>
  </commentList>
</comments>
</file>

<file path=xl/sharedStrings.xml><?xml version="1.0" encoding="utf-8"?>
<sst xmlns="http://schemas.openxmlformats.org/spreadsheetml/2006/main" count="112" uniqueCount="81">
  <si>
    <t>Loan Amount</t>
  </si>
  <si>
    <t>Particulars</t>
  </si>
  <si>
    <t>Interest Rate</t>
  </si>
  <si>
    <t>Processing Fee</t>
  </si>
  <si>
    <t>Amount (or) %</t>
  </si>
  <si>
    <t>Loan Tenure (In Years)</t>
  </si>
  <si>
    <t>EMI</t>
  </si>
  <si>
    <t>Data Output for Annual Percentage Rate)</t>
  </si>
  <si>
    <t>Note to Customer on using Calculator:</t>
  </si>
  <si>
    <t>APR (Annualized in %)</t>
  </si>
  <si>
    <t>Gold Loan (General)</t>
  </si>
  <si>
    <t>Gold Loan (Agri)</t>
  </si>
  <si>
    <t>Gold Loan (Overdraft)</t>
  </si>
  <si>
    <t>Personal Loan</t>
  </si>
  <si>
    <t>SIB Decor</t>
  </si>
  <si>
    <t>Mini Rental Scheme</t>
  </si>
  <si>
    <t>Min</t>
  </si>
  <si>
    <t>Max</t>
  </si>
  <si>
    <t>Loan Category</t>
  </si>
  <si>
    <t>Data Input (Refer Website for Rate of Interest rates)</t>
  </si>
  <si>
    <t>Term Loan</t>
  </si>
  <si>
    <t>Car Loan</t>
  </si>
  <si>
    <t>Rental</t>
  </si>
  <si>
    <t>Vehicle Loan-Commercial</t>
  </si>
  <si>
    <t>Two Wheeler Loan</t>
  </si>
  <si>
    <t>Superbike Loan</t>
  </si>
  <si>
    <t>Small Business Loan</t>
  </si>
  <si>
    <t>Home loan</t>
  </si>
  <si>
    <t>Car Loan Top up</t>
  </si>
  <si>
    <t>70/30 Car Loan</t>
  </si>
  <si>
    <t>SIB LAP Plus</t>
  </si>
  <si>
    <t>SIB Loan for purchasing Commercial Property</t>
  </si>
  <si>
    <t xml:space="preserve"> 6. The Annual Percentage Rate Calculator provide only an indicative rate to facilitate the individuals / borrowers to know the overall cost of the loan on the date of availing the loan to take a considered decision. This Calculator tool is provided only for the user's convenience and information purpose.</t>
  </si>
  <si>
    <t>7.  Input field for customers in APR Calculator:</t>
  </si>
  <si>
    <t>Overdraft in Corporate Salary Accounts (OD-CSA)</t>
  </si>
  <si>
    <t>SIB Pension Plus</t>
  </si>
  <si>
    <t>Mobiloan Micro Mudra</t>
  </si>
  <si>
    <t>Top Up Loan for HL Borrowers</t>
  </si>
  <si>
    <t>Gold Power</t>
  </si>
  <si>
    <t>Agri Produce Loan</t>
  </si>
  <si>
    <t>SIB Loan Against Securities (SIB-LAS)</t>
  </si>
  <si>
    <t>SIB Suraksha</t>
  </si>
  <si>
    <t>Home Equity Loan</t>
  </si>
  <si>
    <t>SIB CE Plus (Construction Equipment Scheme)</t>
  </si>
  <si>
    <t>SIB CV Plus (Commercial Vehicle Scheme)</t>
  </si>
  <si>
    <t>Education Loan (SIB Education Loan VPS)</t>
  </si>
  <si>
    <t>Education Loan (Edusum)</t>
  </si>
  <si>
    <t>Education Loan (SIB Excellence)</t>
  </si>
  <si>
    <t>Annual Percentage Rate (APR) Calculation for Individual Borrowers</t>
  </si>
  <si>
    <t>SIB Pre-approved Personal Loan</t>
  </si>
  <si>
    <t>SIB Pre-approved Car Loan</t>
  </si>
  <si>
    <t>Upfront Fee</t>
  </si>
  <si>
    <t>Agri Term Loans</t>
  </si>
  <si>
    <t>Mortgage Loan (OD)</t>
  </si>
  <si>
    <t>Mortgage Loan (Term Loan &amp; Dropline OD)</t>
  </si>
  <si>
    <t>Gold Power OD</t>
  </si>
  <si>
    <t xml:space="preserve">Finance against WHR (Farmers) </t>
  </si>
  <si>
    <t xml:space="preserve">Finance against WHR (Others ) </t>
  </si>
  <si>
    <t>Finance against WHR (Farmers-Stocked @ CWC)</t>
  </si>
  <si>
    <t>Farm Mech</t>
  </si>
  <si>
    <t>Broiler Loan</t>
  </si>
  <si>
    <t>KCC – General Scheme</t>
  </si>
  <si>
    <t>KCC- Interest Subvention Scheme</t>
  </si>
  <si>
    <t>KCC- Interest Subvention Scheme with Gold Collateral</t>
  </si>
  <si>
    <t>SIB Captive Scheme</t>
  </si>
  <si>
    <t>SIB Ashirwad</t>
  </si>
  <si>
    <t>Solar Roof Top Finance</t>
  </si>
  <si>
    <t>Credit line on UPI</t>
  </si>
  <si>
    <t>SIB LAMF</t>
  </si>
  <si>
    <t>SIB Power Consol</t>
  </si>
  <si>
    <t>1. The APR calculator is provided to compute annualised credit costs including Rate of Interest and Processing Charges/ Upfront Fees.</t>
  </si>
  <si>
    <t>2. The APR does not include Property Valuation Charges, CERSAI Charges, Inspection Charges, Documentation Charges, Tax/GST etc.</t>
  </si>
  <si>
    <t>3. For applications submitted through Bank approved DSAs/DSTs, Processing Fee varies.</t>
  </si>
  <si>
    <t>5. Annual Percentage Rate (APR) calculator is based on interest rate applied in the account on a specified date plus fees and other cost/s fixed on the basis of Reference Rate (presently REPO/MCLR as the case may be) plus Premium. The Rate of Interest will move up and down based on the movement in the reference rate, from time to time.</t>
  </si>
  <si>
    <t>Other charges,if applicable(to input)</t>
  </si>
  <si>
    <t>4. To calculate APR please provide input of Loan category, Rate of Interest, Loan Tenure, other charges.</t>
  </si>
  <si>
    <t>LAP Power</t>
  </si>
  <si>
    <t>Other Charges</t>
  </si>
  <si>
    <t>Admin Fee</t>
  </si>
  <si>
    <t>1. The APR calculator is provided to compute annualised credit costs including Rate of Interest , Processing Charges/ Upfront Fees and any other charges,wherever applicable.</t>
  </si>
  <si>
    <t>4. To calculate APR please provide input of Loan category, Rate of Interest, Loan Tenure.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</si>
</sst>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4" tint="0.39997558519241921"/>
      <name val="Times New Roman"/>
      <family val="1"/>
    </font>
    <font>
      <b/>
      <sz val="9"/>
      <color indexed="81"/>
      <name val="Tahoma"/>
      <family val="2"/>
    </font>
    <font>
      <b/>
      <sz val="14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i/>
      <sz val="14"/>
      <name val="Times New Roman"/>
      <family val="1"/>
    </font>
    <font>
      <b/>
      <i/>
      <sz val="14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4" borderId="0" xfId="0" applyFont="1" applyFill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0" xfId="0" applyFont="1" applyFill="1"/>
    <xf numFmtId="10" fontId="4" fillId="4" borderId="0" xfId="0" applyNumberFormat="1" applyFont="1" applyFill="1"/>
    <xf numFmtId="0" fontId="4" fillId="5" borderId="7" xfId="0" applyFont="1" applyFill="1" applyBorder="1"/>
    <xf numFmtId="0" fontId="4" fillId="5" borderId="5" xfId="0" applyFont="1" applyFill="1" applyBorder="1"/>
    <xf numFmtId="0" fontId="4" fillId="5" borderId="8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left"/>
    </xf>
    <xf numFmtId="0" fontId="0" fillId="4" borderId="0" xfId="0" applyFill="1"/>
    <xf numFmtId="0" fontId="5" fillId="3" borderId="5" xfId="0" applyFont="1" applyFill="1" applyBorder="1"/>
    <xf numFmtId="0" fontId="5" fillId="3" borderId="8" xfId="0" applyFont="1" applyFill="1" applyBorder="1"/>
    <xf numFmtId="0" fontId="5" fillId="3" borderId="7" xfId="0" applyFont="1" applyFill="1" applyBorder="1"/>
    <xf numFmtId="0" fontId="5" fillId="6" borderId="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9" fillId="4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10" fontId="9" fillId="0" borderId="0" xfId="0" applyNumberFormat="1" applyFont="1"/>
    <xf numFmtId="0" fontId="11" fillId="0" borderId="16" xfId="0" applyFont="1" applyBorder="1" applyAlignment="1">
      <alignment vertical="center"/>
    </xf>
    <xf numFmtId="10" fontId="1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/>
    <xf numFmtId="0" fontId="3" fillId="0" borderId="16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16" xfId="0" applyFont="1" applyBorder="1" applyAlignment="1">
      <alignment vertical="top"/>
    </xf>
    <xf numFmtId="0" fontId="2" fillId="4" borderId="0" xfId="0" applyFont="1" applyFill="1" applyAlignment="1">
      <alignment horizontal="left" vertical="top"/>
    </xf>
    <xf numFmtId="0" fontId="9" fillId="4" borderId="0" xfId="0" applyFont="1" applyFill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10" fontId="11" fillId="0" borderId="15" xfId="0" applyNumberFormat="1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13" fillId="4" borderId="0" xfId="0" applyFont="1" applyFill="1"/>
    <xf numFmtId="0" fontId="14" fillId="4" borderId="0" xfId="0" applyFont="1" applyFill="1"/>
    <xf numFmtId="0" fontId="14" fillId="0" borderId="0" xfId="0" applyFont="1"/>
    <xf numFmtId="0" fontId="7" fillId="2" borderId="11" xfId="0" applyFont="1" applyFill="1" applyBorder="1" applyAlignment="1">
      <alignment vertical="top"/>
    </xf>
    <xf numFmtId="0" fontId="10" fillId="0" borderId="14" xfId="0" applyFont="1" applyBorder="1" applyAlignment="1">
      <alignment horizontal="center" vertical="center"/>
    </xf>
    <xf numFmtId="2" fontId="9" fillId="0" borderId="0" xfId="0" applyNumberFormat="1" applyFont="1"/>
    <xf numFmtId="2" fontId="5" fillId="6" borderId="1" xfId="0" applyNumberFormat="1" applyFont="1" applyFill="1" applyBorder="1" applyAlignment="1" applyProtection="1">
      <alignment horizontal="right"/>
      <protection hidden="1"/>
    </xf>
    <xf numFmtId="2" fontId="5" fillId="6" borderId="3" xfId="0" applyNumberFormat="1" applyFont="1" applyFill="1" applyBorder="1" applyAlignment="1" applyProtection="1">
      <alignment horizontal="right"/>
      <protection hidden="1"/>
    </xf>
    <xf numFmtId="0" fontId="15" fillId="4" borderId="1" xfId="0" applyFont="1" applyFill="1" applyBorder="1"/>
    <xf numFmtId="0" fontId="15" fillId="4" borderId="2" xfId="0" applyFont="1" applyFill="1" applyBorder="1"/>
    <xf numFmtId="0" fontId="15" fillId="4" borderId="3" xfId="0" applyFont="1" applyFill="1" applyBorder="1"/>
    <xf numFmtId="2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4" borderId="14" xfId="0" applyFont="1" applyFill="1" applyBorder="1"/>
    <xf numFmtId="0" fontId="9" fillId="4" borderId="14" xfId="0" applyFont="1" applyFill="1" applyBorder="1" applyAlignment="1">
      <alignment horizontal="left" vertical="top"/>
    </xf>
    <xf numFmtId="0" fontId="6" fillId="4" borderId="14" xfId="0" applyFont="1" applyFill="1" applyBorder="1"/>
    <xf numFmtId="0" fontId="14" fillId="4" borderId="14" xfId="0" applyFont="1" applyFill="1" applyBorder="1"/>
    <xf numFmtId="0" fontId="6" fillId="4" borderId="10" xfId="0" applyFont="1" applyFill="1" applyBorder="1" applyAlignment="1">
      <alignment horizontal="left" vertical="top"/>
    </xf>
    <xf numFmtId="0" fontId="6" fillId="4" borderId="6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wrapText="1"/>
    </xf>
    <xf numFmtId="0" fontId="6" fillId="4" borderId="0" xfId="0" applyFont="1" applyFill="1" applyAlignment="1">
      <alignment horizontal="left" wrapText="1"/>
    </xf>
    <xf numFmtId="0" fontId="6" fillId="4" borderId="9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10" fontId="5" fillId="6" borderId="14" xfId="0" applyNumberFormat="1" applyFont="1" applyFill="1" applyBorder="1" applyAlignment="1" applyProtection="1">
      <alignment horizontal="center" vertical="center" wrapText="1"/>
      <protection hidden="1"/>
    </xf>
    <xf numFmtId="0" fontId="5" fillId="6" borderId="1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3" xfId="0" applyNumberFormat="1" applyFont="1" applyFill="1" applyBorder="1" applyAlignment="1" applyProtection="1">
      <alignment horizontal="right"/>
      <protection locked="0"/>
    </xf>
    <xf numFmtId="10" fontId="3" fillId="2" borderId="1" xfId="1" applyNumberFormat="1" applyFont="1" applyFill="1" applyBorder="1" applyAlignment="1" applyProtection="1">
      <alignment horizontal="right"/>
      <protection locked="0"/>
    </xf>
    <xf numFmtId="10" fontId="3" fillId="2" borderId="3" xfId="1" applyNumberFormat="1" applyFont="1" applyFill="1" applyBorder="1" applyAlignment="1" applyProtection="1">
      <alignment horizontal="right"/>
      <protection locked="0"/>
    </xf>
    <xf numFmtId="2" fontId="5" fillId="6" borderId="1" xfId="0" applyNumberFormat="1" applyFont="1" applyFill="1" applyBorder="1" applyAlignment="1" applyProtection="1">
      <alignment horizontal="right"/>
      <protection hidden="1"/>
    </xf>
    <xf numFmtId="2" fontId="5" fillId="6" borderId="3" xfId="0" applyNumberFormat="1" applyFont="1" applyFill="1" applyBorder="1" applyAlignment="1" applyProtection="1">
      <alignment horizontal="right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Alignment="1" applyProtection="1">
      <alignment horizontal="right"/>
      <protection locked="0"/>
    </xf>
    <xf numFmtId="2" fontId="5" fillId="7" borderId="1" xfId="0" applyNumberFormat="1" applyFont="1" applyFill="1" applyBorder="1" applyAlignment="1" applyProtection="1">
      <alignment horizontal="right"/>
      <protection hidden="1"/>
    </xf>
    <xf numFmtId="2" fontId="5" fillId="7" borderId="3" xfId="0" applyNumberFormat="1" applyFont="1" applyFill="1" applyBorder="1" applyAlignment="1" applyProtection="1">
      <alignment horizontal="right"/>
      <protection hidden="1"/>
    </xf>
  </cellXfs>
  <cellStyles count="2">
    <cellStyle name="Normal" xfId="0" builtinId="0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1"/>
  <sheetViews>
    <sheetView tabSelected="1" zoomScaleSheetLayoutView="100" workbookViewId="0">
      <selection activeCell="AG15" sqref="AG15"/>
    </sheetView>
  </sheetViews>
  <sheetFormatPr defaultColWidth="9.140625" defaultRowHeight="18.75" x14ac:dyDescent="0.3"/>
  <cols>
    <col min="1" max="2" width="9.140625" style="12" customWidth="1"/>
    <col min="3" max="3" width="18.7109375" style="12" customWidth="1"/>
    <col min="4" max="4" width="15.42578125" style="12" bestFit="1" customWidth="1"/>
    <col min="5" max="5" width="40.42578125" style="12" customWidth="1"/>
    <col min="6" max="6" width="10.7109375" style="1" customWidth="1"/>
    <col min="7" max="7" width="5.28515625" style="1" hidden="1" customWidth="1"/>
    <col min="8" max="8" width="6.7109375" style="1" hidden="1" customWidth="1"/>
    <col min="9" max="9" width="9.140625" style="1" hidden="1" customWidth="1"/>
    <col min="10" max="10" width="9.28515625" style="1" hidden="1" customWidth="1"/>
    <col min="11" max="11" width="11.42578125" style="1" hidden="1" customWidth="1"/>
    <col min="12" max="12" width="4.28515625" style="1" hidden="1" customWidth="1"/>
    <col min="13" max="13" width="6.5703125" style="1" hidden="1" customWidth="1"/>
    <col min="14" max="14" width="12" style="1" hidden="1" customWidth="1"/>
    <col min="15" max="15" width="9.7109375" style="1" hidden="1" customWidth="1"/>
    <col min="16" max="16" width="9.28515625" style="1" hidden="1" customWidth="1"/>
    <col min="17" max="17" width="9.5703125" style="1" hidden="1" customWidth="1"/>
    <col min="18" max="18" width="16.28515625" style="1" hidden="1" customWidth="1"/>
    <col min="19" max="19" width="9.5703125" style="1" hidden="1" customWidth="1"/>
    <col min="20" max="20" width="7.7109375" style="1" hidden="1" customWidth="1"/>
    <col min="21" max="21" width="3.28515625" style="1" hidden="1" customWidth="1"/>
    <col min="22" max="22" width="17" style="1" hidden="1" customWidth="1"/>
    <col min="23" max="23" width="2.85546875" style="1" hidden="1" customWidth="1"/>
    <col min="24" max="24" width="13.7109375" style="19" hidden="1" customWidth="1"/>
    <col min="25" max="25" width="46.28515625" style="20" hidden="1" customWidth="1"/>
    <col min="26" max="26" width="11.28515625" style="22" hidden="1" customWidth="1"/>
    <col min="27" max="27" width="6" style="20" hidden="1" customWidth="1"/>
    <col min="28" max="29" width="6" style="21" hidden="1" customWidth="1"/>
    <col min="30" max="30" width="37" style="42" hidden="1" customWidth="1"/>
    <col min="31" max="31" width="26.42578125" style="20" hidden="1" customWidth="1"/>
    <col min="32" max="32" width="9.140625" style="19" customWidth="1"/>
    <col min="33" max="36" width="9.140625" style="1" customWidth="1"/>
    <col min="37" max="16384" width="9.140625" style="1"/>
  </cols>
  <sheetData>
    <row r="1" spans="1:31" x14ac:dyDescent="0.3">
      <c r="A1" s="70" t="s">
        <v>48</v>
      </c>
      <c r="B1" s="71"/>
      <c r="C1" s="71"/>
      <c r="D1" s="71"/>
      <c r="E1" s="72"/>
      <c r="AD1" s="42">
        <f>-(D7-D13-D14)</f>
        <v>-992500</v>
      </c>
    </row>
    <row r="2" spans="1:31" ht="15" customHeight="1" x14ac:dyDescent="0.3">
      <c r="A2" s="73"/>
      <c r="B2" s="74"/>
      <c r="C2" s="74"/>
      <c r="D2" s="74"/>
      <c r="E2" s="75"/>
      <c r="AC2" s="21">
        <v>1</v>
      </c>
      <c r="AD2" s="42">
        <f>IF(AC2&lt;=$AE$2,$D$12,0)</f>
        <v>19296.754735381499</v>
      </c>
      <c r="AE2" s="20">
        <f>D9*12</f>
        <v>84</v>
      </c>
    </row>
    <row r="3" spans="1:31" ht="15.75" customHeight="1" x14ac:dyDescent="0.3">
      <c r="A3" s="70" t="s">
        <v>19</v>
      </c>
      <c r="B3" s="71"/>
      <c r="C3" s="71"/>
      <c r="D3" s="71"/>
      <c r="E3" s="72"/>
      <c r="AC3" s="21">
        <v>2</v>
      </c>
      <c r="AD3" s="42">
        <f t="shared" ref="AD3:AD66" si="0">IF(AC3&lt;=$AE$2,$D$12,0)</f>
        <v>19296.754735381499</v>
      </c>
    </row>
    <row r="4" spans="1:31" ht="15" customHeight="1" x14ac:dyDescent="0.3">
      <c r="A4" s="73"/>
      <c r="B4" s="74"/>
      <c r="C4" s="74"/>
      <c r="D4" s="74"/>
      <c r="E4" s="75"/>
      <c r="AC4" s="21">
        <v>3</v>
      </c>
      <c r="AD4" s="42">
        <f t="shared" si="0"/>
        <v>19296.754735381499</v>
      </c>
    </row>
    <row r="5" spans="1:31" ht="15.75" customHeight="1" x14ac:dyDescent="0.3">
      <c r="A5" s="15" t="s">
        <v>1</v>
      </c>
      <c r="B5" s="13"/>
      <c r="C5" s="14"/>
      <c r="D5" s="79" t="s">
        <v>4</v>
      </c>
      <c r="E5" s="80"/>
      <c r="Y5" s="41" t="s">
        <v>18</v>
      </c>
      <c r="Z5" s="41" t="s">
        <v>51</v>
      </c>
      <c r="AA5" s="41" t="s">
        <v>16</v>
      </c>
      <c r="AB5" s="41" t="s">
        <v>17</v>
      </c>
      <c r="AC5" s="21">
        <v>4</v>
      </c>
      <c r="AD5" s="42">
        <f t="shared" si="0"/>
        <v>19296.754735381499</v>
      </c>
      <c r="AE5" s="22">
        <f>IRR(AD1:AD361)*12</f>
        <v>0.15259392179238596</v>
      </c>
    </row>
    <row r="6" spans="1:31" ht="15.75" customHeight="1" thickBot="1" x14ac:dyDescent="0.35">
      <c r="A6" s="2" t="s">
        <v>18</v>
      </c>
      <c r="B6" s="3"/>
      <c r="C6" s="4"/>
      <c r="D6" s="89" t="s">
        <v>21</v>
      </c>
      <c r="E6" s="90"/>
      <c r="Y6" s="23" t="s">
        <v>27</v>
      </c>
      <c r="Z6" s="24">
        <v>5.0000000000000001E-3</v>
      </c>
      <c r="AA6" s="25">
        <v>10000</v>
      </c>
      <c r="AB6" s="25">
        <v>50000</v>
      </c>
      <c r="AC6" s="21">
        <v>5</v>
      </c>
      <c r="AD6" s="42">
        <f t="shared" si="0"/>
        <v>19296.754735381499</v>
      </c>
    </row>
    <row r="7" spans="1:31" ht="15.75" customHeight="1" thickBot="1" x14ac:dyDescent="0.35">
      <c r="A7" s="2" t="s">
        <v>0</v>
      </c>
      <c r="B7" s="3"/>
      <c r="C7" s="4"/>
      <c r="D7" s="81">
        <v>1000000</v>
      </c>
      <c r="E7" s="82"/>
      <c r="Y7" s="23" t="s">
        <v>21</v>
      </c>
      <c r="Z7" s="24">
        <v>7.4999999999999997E-3</v>
      </c>
      <c r="AA7" s="26"/>
      <c r="AB7" s="25">
        <v>10000</v>
      </c>
      <c r="AC7" s="21">
        <v>6</v>
      </c>
      <c r="AD7" s="42">
        <f t="shared" si="0"/>
        <v>19296.754735381499</v>
      </c>
    </row>
    <row r="8" spans="1:31" ht="15.75" customHeight="1" thickBot="1" x14ac:dyDescent="0.35">
      <c r="A8" s="2" t="s">
        <v>2</v>
      </c>
      <c r="B8" s="3"/>
      <c r="C8" s="4"/>
      <c r="D8" s="83">
        <v>0.15</v>
      </c>
      <c r="E8" s="84"/>
      <c r="Y8" s="23" t="s">
        <v>10</v>
      </c>
      <c r="Z8" s="24">
        <v>0</v>
      </c>
      <c r="AA8" s="26"/>
      <c r="AB8" s="26"/>
      <c r="AC8" s="21">
        <v>7</v>
      </c>
      <c r="AD8" s="42">
        <f t="shared" si="0"/>
        <v>19296.754735381499</v>
      </c>
    </row>
    <row r="9" spans="1:31" ht="15.75" customHeight="1" thickBot="1" x14ac:dyDescent="0.35">
      <c r="A9" s="2" t="s">
        <v>5</v>
      </c>
      <c r="B9" s="3"/>
      <c r="C9" s="4"/>
      <c r="D9" s="87">
        <v>7</v>
      </c>
      <c r="E9" s="88"/>
      <c r="Y9" s="23" t="s">
        <v>11</v>
      </c>
      <c r="Z9" s="24">
        <v>0</v>
      </c>
      <c r="AA9" s="26"/>
      <c r="AB9" s="26"/>
      <c r="AC9" s="21">
        <v>8</v>
      </c>
      <c r="AD9" s="42">
        <f t="shared" si="0"/>
        <v>19296.754735381499</v>
      </c>
    </row>
    <row r="10" spans="1:31" ht="15.75" customHeight="1" thickBot="1" x14ac:dyDescent="0.35">
      <c r="A10" s="70" t="s">
        <v>7</v>
      </c>
      <c r="B10" s="71"/>
      <c r="C10" s="71"/>
      <c r="D10" s="71"/>
      <c r="E10" s="72"/>
      <c r="Y10" s="23" t="s">
        <v>12</v>
      </c>
      <c r="Z10" s="24">
        <v>1E-3</v>
      </c>
      <c r="AA10" s="26"/>
      <c r="AB10" s="26"/>
      <c r="AC10" s="21">
        <v>9</v>
      </c>
      <c r="AD10" s="42">
        <f t="shared" si="0"/>
        <v>19296.754735381499</v>
      </c>
    </row>
    <row r="11" spans="1:31" ht="15.75" customHeight="1" thickBot="1" x14ac:dyDescent="0.35">
      <c r="A11" s="73"/>
      <c r="B11" s="74"/>
      <c r="C11" s="74"/>
      <c r="D11" s="74"/>
      <c r="E11" s="75"/>
      <c r="Y11" s="23" t="s">
        <v>13</v>
      </c>
      <c r="Z11" s="24">
        <v>0.02</v>
      </c>
      <c r="AA11" s="26"/>
      <c r="AB11" s="26"/>
      <c r="AC11" s="21">
        <v>10</v>
      </c>
      <c r="AD11" s="42">
        <f t="shared" si="0"/>
        <v>19296.754735381499</v>
      </c>
    </row>
    <row r="12" spans="1:31" ht="15.75" customHeight="1" thickBot="1" x14ac:dyDescent="0.35">
      <c r="A12" s="16" t="s">
        <v>6</v>
      </c>
      <c r="B12" s="17"/>
      <c r="C12" s="18"/>
      <c r="D12" s="85">
        <f>IF(OR(D7="",D8="",D9=""),"Enter Input fields",IFERROR(-PMT((D8/12),(D9*12),D7),""))</f>
        <v>19296.754735381499</v>
      </c>
      <c r="E12" s="86"/>
      <c r="Y12" s="23" t="s">
        <v>14</v>
      </c>
      <c r="Z12" s="24">
        <v>0.01</v>
      </c>
      <c r="AA12" s="25">
        <v>2000</v>
      </c>
      <c r="AB12" s="25">
        <v>10000</v>
      </c>
      <c r="AC12" s="21">
        <v>11</v>
      </c>
      <c r="AD12" s="42">
        <f t="shared" si="0"/>
        <v>19296.754735381499</v>
      </c>
    </row>
    <row r="13" spans="1:31" ht="15.75" customHeight="1" thickBot="1" x14ac:dyDescent="0.35">
      <c r="A13" s="16" t="s">
        <v>3</v>
      </c>
      <c r="B13" s="17"/>
      <c r="C13" s="18"/>
      <c r="D13" s="85">
        <f>IF(D6=Y5,"Select Loan Category",IF(OR(D7="", D8="", D9=""),"Enter all Input fields",IF(AND(OR(D6="KCC – General Scheme", D6="KCC- Interest Subvention Scheme", D6="Mobiloan Micro Mudra", D6="Farm Mech", D6="Agri Term Loans", D6="KCC- Interest Subvention Scheme with Gold Collateral"), D7&lt;=50000),0,IF(((VLOOKUP(D6, Y:Z, 2,)) * D7) &gt; (VLOOKUP(D6, Y:AA, 3,)),IF((VLOOKUP(D6, Y:AB, 4,)) = 0,((VLOOKUP(D6, Y:Z, 2,)) * D7),IF((VLOOKUP(D6, Y:AB, 4,)) &lt; ((VLOOKUP(D6, Y:Z, 2,)) * D7),(VLOOKUP(D6, Y:AB, 4,)),((VLOOKUP(D6, Y:Z, 2,)) * D7))),(VLOOKUP(D6, Y:AA, 3,))))))</f>
        <v>7500</v>
      </c>
      <c r="E13" s="86"/>
      <c r="Y13" s="23" t="s">
        <v>15</v>
      </c>
      <c r="Z13" s="24">
        <v>0.01</v>
      </c>
      <c r="AA13" s="26"/>
      <c r="AB13" s="26"/>
      <c r="AC13" s="21">
        <v>12</v>
      </c>
      <c r="AD13" s="42">
        <f t="shared" si="0"/>
        <v>19296.754735381499</v>
      </c>
    </row>
    <row r="14" spans="1:31" ht="15.75" customHeight="1" thickBot="1" x14ac:dyDescent="0.35">
      <c r="A14" s="45" t="s">
        <v>74</v>
      </c>
      <c r="B14" s="46"/>
      <c r="C14" s="47"/>
      <c r="D14" s="91">
        <v>0</v>
      </c>
      <c r="E14" s="92"/>
      <c r="Y14" s="23"/>
      <c r="Z14" s="24"/>
      <c r="AA14" s="26"/>
      <c r="AB14" s="26"/>
      <c r="AC14" s="21">
        <v>13</v>
      </c>
      <c r="AD14" s="42">
        <f t="shared" si="0"/>
        <v>19296.754735381499</v>
      </c>
    </row>
    <row r="15" spans="1:31" ht="31.5" customHeight="1" thickBot="1" x14ac:dyDescent="0.35">
      <c r="A15" s="78" t="s">
        <v>9</v>
      </c>
      <c r="B15" s="78"/>
      <c r="C15" s="78"/>
      <c r="D15" s="77">
        <f>AE5</f>
        <v>0.15259392179238596</v>
      </c>
      <c r="E15" s="77"/>
      <c r="Y15" s="23" t="s">
        <v>20</v>
      </c>
      <c r="Z15" s="24">
        <v>0.01</v>
      </c>
      <c r="AA15" s="26"/>
      <c r="AB15" s="26"/>
      <c r="AC15" s="21">
        <v>14</v>
      </c>
      <c r="AD15" s="42">
        <f t="shared" si="0"/>
        <v>19296.754735381499</v>
      </c>
    </row>
    <row r="16" spans="1:31" ht="15.75" customHeight="1" thickBot="1" x14ac:dyDescent="0.35">
      <c r="A16" s="76" t="str">
        <f>IF(D13=0,"Remarks: Processing fees Zero for the category of the loan selected","")</f>
        <v/>
      </c>
      <c r="B16" s="76"/>
      <c r="C16" s="76"/>
      <c r="D16" s="76"/>
      <c r="E16" s="76"/>
      <c r="Y16" s="23" t="s">
        <v>52</v>
      </c>
      <c r="Z16" s="24">
        <v>2.5000000000000001E-3</v>
      </c>
      <c r="AA16" s="26"/>
      <c r="AB16" s="26"/>
      <c r="AC16" s="21">
        <v>15</v>
      </c>
      <c r="AD16" s="42">
        <f t="shared" si="0"/>
        <v>19296.754735381499</v>
      </c>
    </row>
    <row r="17" spans="1:32" ht="15.75" customHeight="1" thickBot="1" x14ac:dyDescent="0.35">
      <c r="A17" s="5"/>
      <c r="B17" s="5"/>
      <c r="C17" s="5"/>
      <c r="D17" s="5"/>
      <c r="E17" s="6"/>
      <c r="Y17" s="23" t="s">
        <v>22</v>
      </c>
      <c r="Z17" s="24">
        <v>0.01</v>
      </c>
      <c r="AA17" s="26"/>
      <c r="AB17" s="26"/>
      <c r="AC17" s="21">
        <v>16</v>
      </c>
      <c r="AD17" s="42">
        <f t="shared" si="0"/>
        <v>19296.754735381499</v>
      </c>
    </row>
    <row r="18" spans="1:32" ht="15" customHeight="1" thickBot="1" x14ac:dyDescent="0.35">
      <c r="A18" s="7" t="s">
        <v>8</v>
      </c>
      <c r="B18" s="8"/>
      <c r="C18" s="8"/>
      <c r="D18" s="8"/>
      <c r="E18" s="9"/>
      <c r="Y18" s="23" t="s">
        <v>31</v>
      </c>
      <c r="Z18" s="24">
        <v>0.01</v>
      </c>
      <c r="AA18" s="25">
        <v>10000</v>
      </c>
      <c r="AB18" s="26"/>
      <c r="AC18" s="21">
        <v>17</v>
      </c>
      <c r="AD18" s="42">
        <f t="shared" si="0"/>
        <v>19296.754735381499</v>
      </c>
    </row>
    <row r="19" spans="1:32" ht="19.5" thickBot="1" x14ac:dyDescent="0.35">
      <c r="A19" s="67" t="s">
        <v>70</v>
      </c>
      <c r="B19" s="68"/>
      <c r="C19" s="68"/>
      <c r="D19" s="68"/>
      <c r="E19" s="69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2"/>
      <c r="Y19" s="33" t="s">
        <v>23</v>
      </c>
      <c r="Z19" s="34">
        <v>1.4999999999999999E-2</v>
      </c>
      <c r="AA19" s="35">
        <v>5000</v>
      </c>
      <c r="AB19" s="36"/>
      <c r="AC19" s="21">
        <v>18</v>
      </c>
      <c r="AD19" s="42">
        <f t="shared" si="0"/>
        <v>19296.754735381499</v>
      </c>
    </row>
    <row r="20" spans="1:32" ht="15" customHeight="1" thickBot="1" x14ac:dyDescent="0.35">
      <c r="A20" s="67"/>
      <c r="B20" s="68"/>
      <c r="C20" s="68"/>
      <c r="D20" s="68"/>
      <c r="E20" s="69"/>
      <c r="Y20" s="23" t="s">
        <v>47</v>
      </c>
      <c r="Z20" s="24">
        <v>0</v>
      </c>
      <c r="AA20" s="26"/>
      <c r="AB20" s="26"/>
      <c r="AC20" s="21">
        <v>19</v>
      </c>
      <c r="AD20" s="42">
        <f t="shared" si="0"/>
        <v>19296.754735381499</v>
      </c>
    </row>
    <row r="21" spans="1:32" ht="15" customHeight="1" thickBot="1" x14ac:dyDescent="0.35">
      <c r="A21" s="67" t="s">
        <v>71</v>
      </c>
      <c r="B21" s="68"/>
      <c r="C21" s="68"/>
      <c r="D21" s="68"/>
      <c r="E21" s="69"/>
      <c r="Y21" s="23" t="s">
        <v>46</v>
      </c>
      <c r="Z21" s="24">
        <v>0</v>
      </c>
      <c r="AA21" s="26"/>
      <c r="AB21" s="26"/>
      <c r="AC21" s="21">
        <v>20</v>
      </c>
      <c r="AD21" s="42">
        <f t="shared" si="0"/>
        <v>19296.754735381499</v>
      </c>
    </row>
    <row r="22" spans="1:32" ht="21" customHeight="1" thickBot="1" x14ac:dyDescent="0.35">
      <c r="A22" s="67"/>
      <c r="B22" s="68"/>
      <c r="C22" s="68"/>
      <c r="D22" s="68"/>
      <c r="E22" s="69"/>
      <c r="Y22" s="23" t="s">
        <v>24</v>
      </c>
      <c r="Z22" s="24">
        <v>0.01</v>
      </c>
      <c r="AA22" s="25">
        <v>500</v>
      </c>
      <c r="AB22" s="25">
        <v>5000</v>
      </c>
      <c r="AC22" s="21">
        <v>21</v>
      </c>
      <c r="AD22" s="42">
        <f t="shared" si="0"/>
        <v>19296.754735381499</v>
      </c>
    </row>
    <row r="23" spans="1:32" s="10" customFormat="1" ht="15" customHeight="1" thickBot="1" x14ac:dyDescent="0.35">
      <c r="A23" s="67" t="s">
        <v>72</v>
      </c>
      <c r="B23" s="68"/>
      <c r="C23" s="68"/>
      <c r="D23" s="68"/>
      <c r="E23" s="69"/>
      <c r="Y23" s="23" t="s">
        <v>25</v>
      </c>
      <c r="Z23" s="24">
        <v>0.01</v>
      </c>
      <c r="AA23" s="23">
        <v>5000</v>
      </c>
      <c r="AB23" s="23">
        <v>15000</v>
      </c>
      <c r="AC23" s="21">
        <v>22</v>
      </c>
      <c r="AD23" s="42">
        <f t="shared" si="0"/>
        <v>19296.754735381499</v>
      </c>
    </row>
    <row r="24" spans="1:32" s="10" customFormat="1" ht="18.75" customHeight="1" thickBot="1" x14ac:dyDescent="0.35">
      <c r="A24" s="67"/>
      <c r="B24" s="68"/>
      <c r="C24" s="68"/>
      <c r="D24" s="68"/>
      <c r="E24" s="69"/>
      <c r="Y24" s="23" t="s">
        <v>45</v>
      </c>
      <c r="Z24" s="24">
        <v>0.01</v>
      </c>
      <c r="AA24" s="23"/>
      <c r="AB24" s="23"/>
      <c r="AC24" s="21">
        <v>23</v>
      </c>
      <c r="AD24" s="42">
        <f t="shared" si="0"/>
        <v>19296.754735381499</v>
      </c>
    </row>
    <row r="25" spans="1:32" ht="15" customHeight="1" thickBot="1" x14ac:dyDescent="0.35">
      <c r="A25" s="64" t="s">
        <v>75</v>
      </c>
      <c r="B25" s="65"/>
      <c r="C25" s="65"/>
      <c r="D25" s="65"/>
      <c r="E25" s="66"/>
      <c r="Y25" s="23" t="s">
        <v>53</v>
      </c>
      <c r="Z25" s="24">
        <v>0.01</v>
      </c>
      <c r="AA25" s="25">
        <v>10000</v>
      </c>
      <c r="AB25" s="26"/>
      <c r="AC25" s="21">
        <v>24</v>
      </c>
      <c r="AD25" s="42">
        <f t="shared" si="0"/>
        <v>19296.754735381499</v>
      </c>
    </row>
    <row r="26" spans="1:32" ht="15" customHeight="1" thickBot="1" x14ac:dyDescent="0.35">
      <c r="A26" s="64"/>
      <c r="B26" s="65"/>
      <c r="C26" s="65"/>
      <c r="D26" s="65"/>
      <c r="E26" s="66"/>
      <c r="Y26" s="23" t="s">
        <v>54</v>
      </c>
      <c r="Z26" s="24">
        <v>1.4999999999999999E-2</v>
      </c>
      <c r="AA26" s="25">
        <v>10000</v>
      </c>
      <c r="AB26" s="25"/>
      <c r="AC26" s="21">
        <v>25</v>
      </c>
      <c r="AD26" s="42">
        <f t="shared" si="0"/>
        <v>19296.754735381499</v>
      </c>
    </row>
    <row r="27" spans="1:32" ht="15" customHeight="1" thickBot="1" x14ac:dyDescent="0.35">
      <c r="A27" s="64" t="s">
        <v>73</v>
      </c>
      <c r="B27" s="65"/>
      <c r="C27" s="65"/>
      <c r="D27" s="65"/>
      <c r="E27" s="66"/>
      <c r="Y27" s="23" t="s">
        <v>26</v>
      </c>
      <c r="Z27" s="24">
        <v>0.01</v>
      </c>
      <c r="AA27" s="26"/>
      <c r="AB27" s="26"/>
      <c r="AC27" s="21">
        <v>26</v>
      </c>
      <c r="AD27" s="42">
        <f t="shared" si="0"/>
        <v>19296.754735381499</v>
      </c>
    </row>
    <row r="28" spans="1:32" ht="15" customHeight="1" thickBot="1" x14ac:dyDescent="0.35">
      <c r="A28" s="64"/>
      <c r="B28" s="65"/>
      <c r="C28" s="65"/>
      <c r="D28" s="65"/>
      <c r="E28" s="66"/>
      <c r="Y28" s="23" t="s">
        <v>28</v>
      </c>
      <c r="Z28" s="24">
        <v>1.2500000000000001E-2</v>
      </c>
      <c r="AA28" s="25">
        <v>1500</v>
      </c>
      <c r="AB28" s="25">
        <v>3500</v>
      </c>
      <c r="AC28" s="21">
        <v>27</v>
      </c>
      <c r="AD28" s="42">
        <f t="shared" si="0"/>
        <v>19296.754735381499</v>
      </c>
    </row>
    <row r="29" spans="1:32" s="37" customFormat="1" ht="15" customHeight="1" thickBot="1" x14ac:dyDescent="0.4">
      <c r="A29" s="64"/>
      <c r="B29" s="65"/>
      <c r="C29" s="65"/>
      <c r="D29" s="65"/>
      <c r="E29" s="66"/>
      <c r="X29" s="38"/>
      <c r="Y29" s="23" t="s">
        <v>29</v>
      </c>
      <c r="Z29" s="24">
        <v>0.01</v>
      </c>
      <c r="AA29" s="24"/>
      <c r="AB29" s="25">
        <v>10000</v>
      </c>
      <c r="AC29" s="21">
        <v>28</v>
      </c>
      <c r="AD29" s="42">
        <f t="shared" si="0"/>
        <v>19296.754735381499</v>
      </c>
      <c r="AE29" s="39"/>
      <c r="AF29" s="38"/>
    </row>
    <row r="30" spans="1:32" ht="35.25" customHeight="1" thickBot="1" x14ac:dyDescent="0.35">
      <c r="A30" s="64"/>
      <c r="B30" s="65"/>
      <c r="C30" s="65"/>
      <c r="D30" s="65"/>
      <c r="E30" s="66"/>
      <c r="Y30" s="23" t="s">
        <v>30</v>
      </c>
      <c r="Z30" s="24">
        <v>0.01</v>
      </c>
      <c r="AA30" s="25">
        <v>10000</v>
      </c>
      <c r="AB30" s="26"/>
      <c r="AC30" s="21">
        <v>29</v>
      </c>
      <c r="AD30" s="42">
        <f t="shared" si="0"/>
        <v>19296.754735381499</v>
      </c>
    </row>
    <row r="31" spans="1:32" ht="70.5" customHeight="1" thickBot="1" x14ac:dyDescent="0.35">
      <c r="A31" s="64" t="s">
        <v>32</v>
      </c>
      <c r="B31" s="65"/>
      <c r="C31" s="65"/>
      <c r="D31" s="65"/>
      <c r="E31" s="66"/>
      <c r="Y31" s="23" t="s">
        <v>34</v>
      </c>
      <c r="Z31" s="24">
        <v>0.01</v>
      </c>
      <c r="AA31" s="25">
        <v>500</v>
      </c>
      <c r="AB31" s="26"/>
      <c r="AC31" s="21">
        <v>30</v>
      </c>
      <c r="AD31" s="42">
        <f t="shared" si="0"/>
        <v>19296.754735381499</v>
      </c>
    </row>
    <row r="32" spans="1:32" ht="26.25" customHeight="1" thickBot="1" x14ac:dyDescent="0.35">
      <c r="A32" s="61" t="s">
        <v>33</v>
      </c>
      <c r="B32" s="62"/>
      <c r="C32" s="62"/>
      <c r="D32" s="63"/>
      <c r="E32" s="40"/>
      <c r="Y32" s="23" t="s">
        <v>35</v>
      </c>
      <c r="Z32" s="24">
        <v>5.0000000000000001E-3</v>
      </c>
      <c r="AA32" s="26"/>
      <c r="AB32" s="26"/>
      <c r="AC32" s="21">
        <v>31</v>
      </c>
      <c r="AD32" s="42">
        <f t="shared" si="0"/>
        <v>19296.754735381499</v>
      </c>
    </row>
    <row r="33" spans="1:30" ht="19.5" thickBot="1" x14ac:dyDescent="0.35">
      <c r="A33" s="11"/>
      <c r="Y33" s="23" t="s">
        <v>36</v>
      </c>
      <c r="Z33" s="24">
        <v>1.4999999999999999E-2</v>
      </c>
      <c r="AA33" s="25">
        <v>2500</v>
      </c>
      <c r="AB33" s="26"/>
      <c r="AC33" s="21">
        <v>32</v>
      </c>
      <c r="AD33" s="42">
        <f t="shared" si="0"/>
        <v>19296.754735381499</v>
      </c>
    </row>
    <row r="34" spans="1:30" ht="19.5" thickBot="1" x14ac:dyDescent="0.35">
      <c r="Y34" s="23" t="s">
        <v>37</v>
      </c>
      <c r="Z34" s="24">
        <v>0.01</v>
      </c>
      <c r="AA34" s="26"/>
      <c r="AB34" s="26"/>
      <c r="AC34" s="21">
        <v>33</v>
      </c>
      <c r="AD34" s="42">
        <f t="shared" si="0"/>
        <v>19296.754735381499</v>
      </c>
    </row>
    <row r="35" spans="1:30" ht="19.5" thickBot="1" x14ac:dyDescent="0.35">
      <c r="Y35" s="23" t="s">
        <v>38</v>
      </c>
      <c r="Z35" s="24">
        <v>2.5000000000000001E-3</v>
      </c>
      <c r="AA35" s="26"/>
      <c r="AB35" s="26"/>
      <c r="AC35" s="21">
        <v>34</v>
      </c>
      <c r="AD35" s="42">
        <f t="shared" si="0"/>
        <v>19296.754735381499</v>
      </c>
    </row>
    <row r="36" spans="1:30" ht="19.5" thickBot="1" x14ac:dyDescent="0.35">
      <c r="Y36" s="27" t="s">
        <v>55</v>
      </c>
      <c r="Z36" s="24">
        <v>1E-3</v>
      </c>
      <c r="AA36" s="25"/>
      <c r="AB36" s="28"/>
      <c r="AC36" s="21">
        <v>35</v>
      </c>
      <c r="AD36" s="42">
        <f t="shared" si="0"/>
        <v>19296.754735381499</v>
      </c>
    </row>
    <row r="37" spans="1:30" ht="19.5" thickBot="1" x14ac:dyDescent="0.35">
      <c r="Y37" s="23" t="s">
        <v>39</v>
      </c>
      <c r="Z37" s="24">
        <v>0.01</v>
      </c>
      <c r="AA37" s="26"/>
      <c r="AB37" s="26"/>
      <c r="AC37" s="21">
        <v>36</v>
      </c>
      <c r="AD37" s="42">
        <f t="shared" si="0"/>
        <v>19296.754735381499</v>
      </c>
    </row>
    <row r="38" spans="1:30" ht="19.5" thickBot="1" x14ac:dyDescent="0.35">
      <c r="Y38" s="23" t="s">
        <v>56</v>
      </c>
      <c r="Z38" s="24">
        <v>5.0000000000000001E-3</v>
      </c>
      <c r="AA38" s="25"/>
      <c r="AB38" s="28"/>
      <c r="AC38" s="21">
        <v>37</v>
      </c>
      <c r="AD38" s="42">
        <f t="shared" si="0"/>
        <v>19296.754735381499</v>
      </c>
    </row>
    <row r="39" spans="1:30" ht="19.5" thickBot="1" x14ac:dyDescent="0.35">
      <c r="Y39" s="23" t="s">
        <v>57</v>
      </c>
      <c r="Z39" s="24">
        <v>0.01</v>
      </c>
      <c r="AA39" s="25"/>
      <c r="AB39" s="28"/>
      <c r="AC39" s="21">
        <v>38</v>
      </c>
      <c r="AD39" s="42">
        <f t="shared" si="0"/>
        <v>19296.754735381499</v>
      </c>
    </row>
    <row r="40" spans="1:30" ht="19.5" thickBot="1" x14ac:dyDescent="0.35">
      <c r="Y40" s="23" t="s">
        <v>58</v>
      </c>
      <c r="Z40" s="24">
        <v>0.01</v>
      </c>
      <c r="AA40" s="25"/>
      <c r="AB40" s="28"/>
      <c r="AC40" s="21">
        <v>39</v>
      </c>
      <c r="AD40" s="42">
        <f t="shared" si="0"/>
        <v>19296.754735381499</v>
      </c>
    </row>
    <row r="41" spans="1:30" ht="19.5" thickBot="1" x14ac:dyDescent="0.35">
      <c r="Y41" s="23" t="s">
        <v>59</v>
      </c>
      <c r="Z41" s="24">
        <v>1.2500000000000001E-2</v>
      </c>
      <c r="AA41" s="25"/>
      <c r="AB41" s="28"/>
      <c r="AC41" s="21">
        <v>40</v>
      </c>
      <c r="AD41" s="42">
        <f t="shared" si="0"/>
        <v>19296.754735381499</v>
      </c>
    </row>
    <row r="42" spans="1:30" ht="19.5" thickBot="1" x14ac:dyDescent="0.35">
      <c r="Y42" s="23" t="s">
        <v>60</v>
      </c>
      <c r="Z42" s="24">
        <v>0.01</v>
      </c>
      <c r="AA42" s="25"/>
      <c r="AB42" s="28"/>
      <c r="AC42" s="21">
        <v>41</v>
      </c>
      <c r="AD42" s="42">
        <f t="shared" si="0"/>
        <v>19296.754735381499</v>
      </c>
    </row>
    <row r="43" spans="1:30" ht="19.5" thickBot="1" x14ac:dyDescent="0.35">
      <c r="Y43" s="23" t="s">
        <v>61</v>
      </c>
      <c r="Z43" s="24">
        <v>0.01</v>
      </c>
      <c r="AA43" s="25"/>
      <c r="AB43" s="25"/>
      <c r="AC43" s="21">
        <v>42</v>
      </c>
      <c r="AD43" s="42">
        <f t="shared" si="0"/>
        <v>19296.754735381499</v>
      </c>
    </row>
    <row r="44" spans="1:30" ht="19.5" thickBot="1" x14ac:dyDescent="0.35">
      <c r="Y44" s="23" t="s">
        <v>62</v>
      </c>
      <c r="Z44" s="24">
        <v>0.01</v>
      </c>
      <c r="AA44" s="25"/>
      <c r="AB44" s="25"/>
      <c r="AC44" s="21">
        <v>43</v>
      </c>
      <c r="AD44" s="42">
        <f t="shared" si="0"/>
        <v>19296.754735381499</v>
      </c>
    </row>
    <row r="45" spans="1:30" ht="19.5" thickBot="1" x14ac:dyDescent="0.35">
      <c r="Y45" s="23" t="s">
        <v>63</v>
      </c>
      <c r="Z45" s="24">
        <v>2E-3</v>
      </c>
      <c r="AA45" s="25"/>
      <c r="AB45" s="25"/>
      <c r="AC45" s="21">
        <v>44</v>
      </c>
      <c r="AD45" s="42">
        <f t="shared" si="0"/>
        <v>19296.754735381499</v>
      </c>
    </row>
    <row r="46" spans="1:30" ht="19.5" thickBot="1" x14ac:dyDescent="0.35">
      <c r="Y46" s="23" t="s">
        <v>40</v>
      </c>
      <c r="Z46" s="29"/>
      <c r="AA46" s="25">
        <v>5000</v>
      </c>
      <c r="AB46" s="26"/>
      <c r="AC46" s="21">
        <v>45</v>
      </c>
      <c r="AD46" s="42">
        <f t="shared" si="0"/>
        <v>19296.754735381499</v>
      </c>
    </row>
    <row r="47" spans="1:30" ht="19.5" thickBot="1" x14ac:dyDescent="0.35">
      <c r="Y47" s="23" t="s">
        <v>41</v>
      </c>
      <c r="Z47" s="24">
        <v>5.0000000000000001E-3</v>
      </c>
      <c r="AA47" s="26"/>
      <c r="AB47" s="26"/>
      <c r="AC47" s="21">
        <v>46</v>
      </c>
      <c r="AD47" s="42">
        <f t="shared" si="0"/>
        <v>19296.754735381499</v>
      </c>
    </row>
    <row r="48" spans="1:30" ht="19.5" thickBot="1" x14ac:dyDescent="0.35">
      <c r="Y48" s="23" t="s">
        <v>42</v>
      </c>
      <c r="Z48" s="24">
        <v>0.01</v>
      </c>
      <c r="AA48" s="25">
        <v>10000</v>
      </c>
      <c r="AB48" s="25"/>
      <c r="AC48" s="21">
        <v>47</v>
      </c>
      <c r="AD48" s="42">
        <f t="shared" si="0"/>
        <v>19296.754735381499</v>
      </c>
    </row>
    <row r="49" spans="25:30" ht="19.5" thickBot="1" x14ac:dyDescent="0.35">
      <c r="Y49" s="23" t="s">
        <v>43</v>
      </c>
      <c r="Z49" s="24">
        <v>0.01</v>
      </c>
      <c r="AA49" s="26"/>
      <c r="AB49" s="25"/>
      <c r="AC49" s="21">
        <v>48</v>
      </c>
      <c r="AD49" s="42">
        <f t="shared" si="0"/>
        <v>19296.754735381499</v>
      </c>
    </row>
    <row r="50" spans="25:30" ht="19.5" thickBot="1" x14ac:dyDescent="0.35">
      <c r="Y50" s="23" t="s">
        <v>44</v>
      </c>
      <c r="Z50" s="24">
        <v>0.01</v>
      </c>
      <c r="AA50" s="26"/>
      <c r="AB50" s="25"/>
      <c r="AC50" s="21">
        <v>49</v>
      </c>
      <c r="AD50" s="42">
        <f t="shared" si="0"/>
        <v>19296.754735381499</v>
      </c>
    </row>
    <row r="51" spans="25:30" ht="19.5" thickBot="1" x14ac:dyDescent="0.35">
      <c r="Y51" s="23" t="s">
        <v>49</v>
      </c>
      <c r="Z51" s="24">
        <v>0.01</v>
      </c>
      <c r="AA51" s="25"/>
      <c r="AB51" s="25"/>
      <c r="AC51" s="21">
        <v>50</v>
      </c>
      <c r="AD51" s="42">
        <f t="shared" si="0"/>
        <v>19296.754735381499</v>
      </c>
    </row>
    <row r="52" spans="25:30" ht="19.5" thickBot="1" x14ac:dyDescent="0.35">
      <c r="Y52" s="23" t="s">
        <v>50</v>
      </c>
      <c r="Z52" s="24">
        <v>0.01</v>
      </c>
      <c r="AA52" s="25"/>
      <c r="AB52" s="25">
        <v>6000</v>
      </c>
      <c r="AC52" s="21">
        <v>51</v>
      </c>
      <c r="AD52" s="42">
        <f t="shared" si="0"/>
        <v>19296.754735381499</v>
      </c>
    </row>
    <row r="53" spans="25:30" ht="19.5" thickBot="1" x14ac:dyDescent="0.35">
      <c r="Y53" s="23" t="s">
        <v>64</v>
      </c>
      <c r="Z53" s="24">
        <v>0.01</v>
      </c>
      <c r="AA53" s="25"/>
      <c r="AB53" s="25"/>
      <c r="AC53" s="21">
        <v>52</v>
      </c>
      <c r="AD53" s="42">
        <f t="shared" si="0"/>
        <v>19296.754735381499</v>
      </c>
    </row>
    <row r="54" spans="25:30" ht="19.5" thickBot="1" x14ac:dyDescent="0.35">
      <c r="Y54" s="23" t="s">
        <v>65</v>
      </c>
      <c r="Z54" s="24">
        <v>7.4999999999999997E-3</v>
      </c>
      <c r="AA54" s="25"/>
      <c r="AB54" s="25">
        <v>20000</v>
      </c>
      <c r="AC54" s="21">
        <v>53</v>
      </c>
      <c r="AD54" s="42">
        <f t="shared" si="0"/>
        <v>19296.754735381499</v>
      </c>
    </row>
    <row r="55" spans="25:30" ht="19.5" thickBot="1" x14ac:dyDescent="0.35">
      <c r="Y55" s="30" t="s">
        <v>66</v>
      </c>
      <c r="Z55" s="24">
        <v>0.01</v>
      </c>
      <c r="AA55" s="25">
        <v>2000</v>
      </c>
      <c r="AB55" s="25">
        <v>10000</v>
      </c>
      <c r="AC55" s="21">
        <v>54</v>
      </c>
      <c r="AD55" s="42">
        <f t="shared" si="0"/>
        <v>19296.754735381499</v>
      </c>
    </row>
    <row r="56" spans="25:30" ht="19.5" thickBot="1" x14ac:dyDescent="0.35">
      <c r="Y56" s="30" t="s">
        <v>67</v>
      </c>
      <c r="Z56" s="24"/>
      <c r="AA56" s="25">
        <v>500</v>
      </c>
      <c r="AB56" s="25"/>
      <c r="AC56" s="21">
        <v>55</v>
      </c>
      <c r="AD56" s="42">
        <f t="shared" si="0"/>
        <v>19296.754735381499</v>
      </c>
    </row>
    <row r="57" spans="25:30" ht="19.5" thickBot="1" x14ac:dyDescent="0.35">
      <c r="Y57" s="30" t="s">
        <v>68</v>
      </c>
      <c r="Z57" s="24">
        <v>1.2E-2</v>
      </c>
      <c r="AA57" s="25"/>
      <c r="AB57" s="25"/>
      <c r="AC57" s="21">
        <v>56</v>
      </c>
      <c r="AD57" s="42">
        <f t="shared" si="0"/>
        <v>19296.754735381499</v>
      </c>
    </row>
    <row r="58" spans="25:30" ht="19.5" thickBot="1" x14ac:dyDescent="0.35">
      <c r="Y58" s="30" t="s">
        <v>69</v>
      </c>
      <c r="Z58" s="24">
        <v>0</v>
      </c>
      <c r="AA58" s="30"/>
      <c r="AB58" s="30"/>
      <c r="AC58" s="21">
        <v>57</v>
      </c>
      <c r="AD58" s="42">
        <f t="shared" si="0"/>
        <v>19296.754735381499</v>
      </c>
    </row>
    <row r="59" spans="25:30" x14ac:dyDescent="0.3">
      <c r="AC59" s="21">
        <v>58</v>
      </c>
      <c r="AD59" s="42">
        <f t="shared" si="0"/>
        <v>19296.754735381499</v>
      </c>
    </row>
    <row r="60" spans="25:30" x14ac:dyDescent="0.3">
      <c r="AC60" s="21">
        <v>59</v>
      </c>
      <c r="AD60" s="42">
        <f t="shared" si="0"/>
        <v>19296.754735381499</v>
      </c>
    </row>
    <row r="61" spans="25:30" x14ac:dyDescent="0.3">
      <c r="AC61" s="21">
        <v>60</v>
      </c>
      <c r="AD61" s="42">
        <f t="shared" si="0"/>
        <v>19296.754735381499</v>
      </c>
    </row>
    <row r="62" spans="25:30" x14ac:dyDescent="0.3">
      <c r="AC62" s="21">
        <v>61</v>
      </c>
      <c r="AD62" s="42">
        <f t="shared" si="0"/>
        <v>19296.754735381499</v>
      </c>
    </row>
    <row r="63" spans="25:30" x14ac:dyDescent="0.3">
      <c r="AC63" s="21">
        <v>62</v>
      </c>
      <c r="AD63" s="42">
        <f t="shared" si="0"/>
        <v>19296.754735381499</v>
      </c>
    </row>
    <row r="64" spans="25:30" x14ac:dyDescent="0.3">
      <c r="AC64" s="21">
        <v>63</v>
      </c>
      <c r="AD64" s="42">
        <f t="shared" si="0"/>
        <v>19296.754735381499</v>
      </c>
    </row>
    <row r="65" spans="29:30" x14ac:dyDescent="0.3">
      <c r="AC65" s="21">
        <v>64</v>
      </c>
      <c r="AD65" s="42">
        <f t="shared" si="0"/>
        <v>19296.754735381499</v>
      </c>
    </row>
    <row r="66" spans="29:30" x14ac:dyDescent="0.3">
      <c r="AC66" s="21">
        <v>65</v>
      </c>
      <c r="AD66" s="42">
        <f t="shared" si="0"/>
        <v>19296.754735381499</v>
      </c>
    </row>
    <row r="67" spans="29:30" x14ac:dyDescent="0.3">
      <c r="AC67" s="21">
        <v>66</v>
      </c>
      <c r="AD67" s="42">
        <f t="shared" ref="AD67:AD130" si="1">IF(AC67&lt;=$AE$2,$D$12,0)</f>
        <v>19296.754735381499</v>
      </c>
    </row>
    <row r="68" spans="29:30" x14ac:dyDescent="0.3">
      <c r="AC68" s="21">
        <v>67</v>
      </c>
      <c r="AD68" s="42">
        <f t="shared" si="1"/>
        <v>19296.754735381499</v>
      </c>
    </row>
    <row r="69" spans="29:30" x14ac:dyDescent="0.3">
      <c r="AC69" s="21">
        <v>68</v>
      </c>
      <c r="AD69" s="42">
        <f t="shared" si="1"/>
        <v>19296.754735381499</v>
      </c>
    </row>
    <row r="70" spans="29:30" x14ac:dyDescent="0.3">
      <c r="AC70" s="21">
        <v>69</v>
      </c>
      <c r="AD70" s="42">
        <f t="shared" si="1"/>
        <v>19296.754735381499</v>
      </c>
    </row>
    <row r="71" spans="29:30" x14ac:dyDescent="0.3">
      <c r="AC71" s="21">
        <v>70</v>
      </c>
      <c r="AD71" s="42">
        <f t="shared" si="1"/>
        <v>19296.754735381499</v>
      </c>
    </row>
    <row r="72" spans="29:30" x14ac:dyDescent="0.3">
      <c r="AC72" s="21">
        <v>71</v>
      </c>
      <c r="AD72" s="42">
        <f t="shared" si="1"/>
        <v>19296.754735381499</v>
      </c>
    </row>
    <row r="73" spans="29:30" x14ac:dyDescent="0.3">
      <c r="AC73" s="21">
        <v>72</v>
      </c>
      <c r="AD73" s="42">
        <f t="shared" si="1"/>
        <v>19296.754735381499</v>
      </c>
    </row>
    <row r="74" spans="29:30" x14ac:dyDescent="0.3">
      <c r="AC74" s="21">
        <v>73</v>
      </c>
      <c r="AD74" s="42">
        <f t="shared" si="1"/>
        <v>19296.754735381499</v>
      </c>
    </row>
    <row r="75" spans="29:30" x14ac:dyDescent="0.3">
      <c r="AC75" s="21">
        <v>74</v>
      </c>
      <c r="AD75" s="42">
        <f t="shared" si="1"/>
        <v>19296.754735381499</v>
      </c>
    </row>
    <row r="76" spans="29:30" x14ac:dyDescent="0.3">
      <c r="AC76" s="21">
        <v>75</v>
      </c>
      <c r="AD76" s="42">
        <f t="shared" si="1"/>
        <v>19296.754735381499</v>
      </c>
    </row>
    <row r="77" spans="29:30" x14ac:dyDescent="0.3">
      <c r="AC77" s="21">
        <v>76</v>
      </c>
      <c r="AD77" s="42">
        <f t="shared" si="1"/>
        <v>19296.754735381499</v>
      </c>
    </row>
    <row r="78" spans="29:30" x14ac:dyDescent="0.3">
      <c r="AC78" s="21">
        <v>77</v>
      </c>
      <c r="AD78" s="42">
        <f t="shared" si="1"/>
        <v>19296.754735381499</v>
      </c>
    </row>
    <row r="79" spans="29:30" x14ac:dyDescent="0.3">
      <c r="AC79" s="21">
        <v>78</v>
      </c>
      <c r="AD79" s="42">
        <f t="shared" si="1"/>
        <v>19296.754735381499</v>
      </c>
    </row>
    <row r="80" spans="29:30" x14ac:dyDescent="0.3">
      <c r="AC80" s="21">
        <v>79</v>
      </c>
      <c r="AD80" s="42">
        <f t="shared" si="1"/>
        <v>19296.754735381499</v>
      </c>
    </row>
    <row r="81" spans="29:30" x14ac:dyDescent="0.3">
      <c r="AC81" s="21">
        <v>80</v>
      </c>
      <c r="AD81" s="42">
        <f t="shared" si="1"/>
        <v>19296.754735381499</v>
      </c>
    </row>
    <row r="82" spans="29:30" x14ac:dyDescent="0.3">
      <c r="AC82" s="21">
        <v>81</v>
      </c>
      <c r="AD82" s="42">
        <f t="shared" si="1"/>
        <v>19296.754735381499</v>
      </c>
    </row>
    <row r="83" spans="29:30" x14ac:dyDescent="0.3">
      <c r="AC83" s="21">
        <v>82</v>
      </c>
      <c r="AD83" s="42">
        <f t="shared" si="1"/>
        <v>19296.754735381499</v>
      </c>
    </row>
    <row r="84" spans="29:30" x14ac:dyDescent="0.3">
      <c r="AC84" s="21">
        <v>83</v>
      </c>
      <c r="AD84" s="42">
        <f t="shared" si="1"/>
        <v>19296.754735381499</v>
      </c>
    </row>
    <row r="85" spans="29:30" x14ac:dyDescent="0.3">
      <c r="AC85" s="21">
        <v>84</v>
      </c>
      <c r="AD85" s="42">
        <f t="shared" si="1"/>
        <v>19296.754735381499</v>
      </c>
    </row>
    <row r="86" spans="29:30" x14ac:dyDescent="0.3">
      <c r="AC86" s="21">
        <v>85</v>
      </c>
      <c r="AD86" s="42">
        <f t="shared" si="1"/>
        <v>0</v>
      </c>
    </row>
    <row r="87" spans="29:30" x14ac:dyDescent="0.3">
      <c r="AC87" s="21">
        <v>86</v>
      </c>
      <c r="AD87" s="42">
        <f t="shared" si="1"/>
        <v>0</v>
      </c>
    </row>
    <row r="88" spans="29:30" x14ac:dyDescent="0.3">
      <c r="AC88" s="21">
        <v>87</v>
      </c>
      <c r="AD88" s="42">
        <f t="shared" si="1"/>
        <v>0</v>
      </c>
    </row>
    <row r="89" spans="29:30" x14ac:dyDescent="0.3">
      <c r="AC89" s="21">
        <v>88</v>
      </c>
      <c r="AD89" s="42">
        <f t="shared" si="1"/>
        <v>0</v>
      </c>
    </row>
    <row r="90" spans="29:30" x14ac:dyDescent="0.3">
      <c r="AC90" s="21">
        <v>89</v>
      </c>
      <c r="AD90" s="42">
        <f t="shared" si="1"/>
        <v>0</v>
      </c>
    </row>
    <row r="91" spans="29:30" x14ac:dyDescent="0.3">
      <c r="AC91" s="21">
        <v>90</v>
      </c>
      <c r="AD91" s="42">
        <f t="shared" si="1"/>
        <v>0</v>
      </c>
    </row>
    <row r="92" spans="29:30" x14ac:dyDescent="0.3">
      <c r="AC92" s="21">
        <v>91</v>
      </c>
      <c r="AD92" s="42">
        <f t="shared" si="1"/>
        <v>0</v>
      </c>
    </row>
    <row r="93" spans="29:30" x14ac:dyDescent="0.3">
      <c r="AC93" s="21">
        <v>92</v>
      </c>
      <c r="AD93" s="42">
        <f t="shared" si="1"/>
        <v>0</v>
      </c>
    </row>
    <row r="94" spans="29:30" x14ac:dyDescent="0.3">
      <c r="AC94" s="21">
        <v>93</v>
      </c>
      <c r="AD94" s="42">
        <f t="shared" si="1"/>
        <v>0</v>
      </c>
    </row>
    <row r="95" spans="29:30" x14ac:dyDescent="0.3">
      <c r="AC95" s="21">
        <v>94</v>
      </c>
      <c r="AD95" s="42">
        <f t="shared" si="1"/>
        <v>0</v>
      </c>
    </row>
    <row r="96" spans="29:30" x14ac:dyDescent="0.3">
      <c r="AC96" s="21">
        <v>95</v>
      </c>
      <c r="AD96" s="42">
        <f t="shared" si="1"/>
        <v>0</v>
      </c>
    </row>
    <row r="97" spans="29:30" x14ac:dyDescent="0.3">
      <c r="AC97" s="21">
        <v>96</v>
      </c>
      <c r="AD97" s="42">
        <f t="shared" si="1"/>
        <v>0</v>
      </c>
    </row>
    <row r="98" spans="29:30" x14ac:dyDescent="0.3">
      <c r="AC98" s="21">
        <v>97</v>
      </c>
      <c r="AD98" s="42">
        <f t="shared" si="1"/>
        <v>0</v>
      </c>
    </row>
    <row r="99" spans="29:30" x14ac:dyDescent="0.3">
      <c r="AC99" s="21">
        <v>98</v>
      </c>
      <c r="AD99" s="42">
        <f t="shared" si="1"/>
        <v>0</v>
      </c>
    </row>
    <row r="100" spans="29:30" x14ac:dyDescent="0.3">
      <c r="AC100" s="21">
        <v>99</v>
      </c>
      <c r="AD100" s="42">
        <f t="shared" si="1"/>
        <v>0</v>
      </c>
    </row>
    <row r="101" spans="29:30" x14ac:dyDescent="0.3">
      <c r="AC101" s="21">
        <v>100</v>
      </c>
      <c r="AD101" s="42">
        <f t="shared" si="1"/>
        <v>0</v>
      </c>
    </row>
    <row r="102" spans="29:30" x14ac:dyDescent="0.3">
      <c r="AC102" s="21">
        <v>101</v>
      </c>
      <c r="AD102" s="42">
        <f t="shared" si="1"/>
        <v>0</v>
      </c>
    </row>
    <row r="103" spans="29:30" x14ac:dyDescent="0.3">
      <c r="AC103" s="21">
        <v>102</v>
      </c>
      <c r="AD103" s="42">
        <f t="shared" si="1"/>
        <v>0</v>
      </c>
    </row>
    <row r="104" spans="29:30" x14ac:dyDescent="0.3">
      <c r="AC104" s="21">
        <v>103</v>
      </c>
      <c r="AD104" s="42">
        <f t="shared" si="1"/>
        <v>0</v>
      </c>
    </row>
    <row r="105" spans="29:30" x14ac:dyDescent="0.3">
      <c r="AC105" s="21">
        <v>104</v>
      </c>
      <c r="AD105" s="42">
        <f t="shared" si="1"/>
        <v>0</v>
      </c>
    </row>
    <row r="106" spans="29:30" x14ac:dyDescent="0.3">
      <c r="AC106" s="21">
        <v>105</v>
      </c>
      <c r="AD106" s="42">
        <f t="shared" si="1"/>
        <v>0</v>
      </c>
    </row>
    <row r="107" spans="29:30" x14ac:dyDescent="0.3">
      <c r="AC107" s="21">
        <v>106</v>
      </c>
      <c r="AD107" s="42">
        <f t="shared" si="1"/>
        <v>0</v>
      </c>
    </row>
    <row r="108" spans="29:30" x14ac:dyDescent="0.3">
      <c r="AC108" s="21">
        <v>107</v>
      </c>
      <c r="AD108" s="42">
        <f t="shared" si="1"/>
        <v>0</v>
      </c>
    </row>
    <row r="109" spans="29:30" x14ac:dyDescent="0.3">
      <c r="AC109" s="21">
        <v>108</v>
      </c>
      <c r="AD109" s="42">
        <f t="shared" si="1"/>
        <v>0</v>
      </c>
    </row>
    <row r="110" spans="29:30" x14ac:dyDescent="0.3">
      <c r="AC110" s="21">
        <v>109</v>
      </c>
      <c r="AD110" s="42">
        <f t="shared" si="1"/>
        <v>0</v>
      </c>
    </row>
    <row r="111" spans="29:30" x14ac:dyDescent="0.3">
      <c r="AC111" s="21">
        <v>110</v>
      </c>
      <c r="AD111" s="42">
        <f t="shared" si="1"/>
        <v>0</v>
      </c>
    </row>
    <row r="112" spans="29:30" x14ac:dyDescent="0.3">
      <c r="AC112" s="21">
        <v>111</v>
      </c>
      <c r="AD112" s="42">
        <f t="shared" si="1"/>
        <v>0</v>
      </c>
    </row>
    <row r="113" spans="29:30" x14ac:dyDescent="0.3">
      <c r="AC113" s="21">
        <v>112</v>
      </c>
      <c r="AD113" s="42">
        <f t="shared" si="1"/>
        <v>0</v>
      </c>
    </row>
    <row r="114" spans="29:30" x14ac:dyDescent="0.3">
      <c r="AC114" s="21">
        <v>113</v>
      </c>
      <c r="AD114" s="42">
        <f t="shared" si="1"/>
        <v>0</v>
      </c>
    </row>
    <row r="115" spans="29:30" x14ac:dyDescent="0.3">
      <c r="AC115" s="21">
        <v>114</v>
      </c>
      <c r="AD115" s="42">
        <f t="shared" si="1"/>
        <v>0</v>
      </c>
    </row>
    <row r="116" spans="29:30" x14ac:dyDescent="0.3">
      <c r="AC116" s="21">
        <v>115</v>
      </c>
      <c r="AD116" s="42">
        <f t="shared" si="1"/>
        <v>0</v>
      </c>
    </row>
    <row r="117" spans="29:30" x14ac:dyDescent="0.3">
      <c r="AC117" s="21">
        <v>116</v>
      </c>
      <c r="AD117" s="42">
        <f t="shared" si="1"/>
        <v>0</v>
      </c>
    </row>
    <row r="118" spans="29:30" x14ac:dyDescent="0.3">
      <c r="AC118" s="21">
        <v>117</v>
      </c>
      <c r="AD118" s="42">
        <f t="shared" si="1"/>
        <v>0</v>
      </c>
    </row>
    <row r="119" spans="29:30" x14ac:dyDescent="0.3">
      <c r="AC119" s="21">
        <v>118</v>
      </c>
      <c r="AD119" s="42">
        <f t="shared" si="1"/>
        <v>0</v>
      </c>
    </row>
    <row r="120" spans="29:30" x14ac:dyDescent="0.3">
      <c r="AC120" s="21">
        <v>119</v>
      </c>
      <c r="AD120" s="42">
        <f t="shared" si="1"/>
        <v>0</v>
      </c>
    </row>
    <row r="121" spans="29:30" x14ac:dyDescent="0.3">
      <c r="AC121" s="21">
        <v>120</v>
      </c>
      <c r="AD121" s="42">
        <f t="shared" si="1"/>
        <v>0</v>
      </c>
    </row>
    <row r="122" spans="29:30" x14ac:dyDescent="0.3">
      <c r="AC122" s="21">
        <v>121</v>
      </c>
      <c r="AD122" s="42">
        <f t="shared" si="1"/>
        <v>0</v>
      </c>
    </row>
    <row r="123" spans="29:30" x14ac:dyDescent="0.3">
      <c r="AC123" s="21">
        <v>122</v>
      </c>
      <c r="AD123" s="42">
        <f t="shared" si="1"/>
        <v>0</v>
      </c>
    </row>
    <row r="124" spans="29:30" x14ac:dyDescent="0.3">
      <c r="AC124" s="21">
        <v>123</v>
      </c>
      <c r="AD124" s="42">
        <f t="shared" si="1"/>
        <v>0</v>
      </c>
    </row>
    <row r="125" spans="29:30" x14ac:dyDescent="0.3">
      <c r="AC125" s="21">
        <v>124</v>
      </c>
      <c r="AD125" s="42">
        <f t="shared" si="1"/>
        <v>0</v>
      </c>
    </row>
    <row r="126" spans="29:30" x14ac:dyDescent="0.3">
      <c r="AC126" s="21">
        <v>125</v>
      </c>
      <c r="AD126" s="42">
        <f t="shared" si="1"/>
        <v>0</v>
      </c>
    </row>
    <row r="127" spans="29:30" x14ac:dyDescent="0.3">
      <c r="AC127" s="21">
        <v>126</v>
      </c>
      <c r="AD127" s="42">
        <f t="shared" si="1"/>
        <v>0</v>
      </c>
    </row>
    <row r="128" spans="29:30" x14ac:dyDescent="0.3">
      <c r="AC128" s="21">
        <v>127</v>
      </c>
      <c r="AD128" s="42">
        <f t="shared" si="1"/>
        <v>0</v>
      </c>
    </row>
    <row r="129" spans="29:30" x14ac:dyDescent="0.3">
      <c r="AC129" s="21">
        <v>128</v>
      </c>
      <c r="AD129" s="42">
        <f t="shared" si="1"/>
        <v>0</v>
      </c>
    </row>
    <row r="130" spans="29:30" x14ac:dyDescent="0.3">
      <c r="AC130" s="21">
        <v>129</v>
      </c>
      <c r="AD130" s="42">
        <f t="shared" si="1"/>
        <v>0</v>
      </c>
    </row>
    <row r="131" spans="29:30" x14ac:dyDescent="0.3">
      <c r="AC131" s="21">
        <v>130</v>
      </c>
      <c r="AD131" s="42">
        <f t="shared" ref="AD131:AD194" si="2">IF(AC131&lt;=$AE$2,$D$12,0)</f>
        <v>0</v>
      </c>
    </row>
    <row r="132" spans="29:30" x14ac:dyDescent="0.3">
      <c r="AC132" s="21">
        <v>131</v>
      </c>
      <c r="AD132" s="42">
        <f t="shared" si="2"/>
        <v>0</v>
      </c>
    </row>
    <row r="133" spans="29:30" x14ac:dyDescent="0.3">
      <c r="AC133" s="21">
        <v>132</v>
      </c>
      <c r="AD133" s="42">
        <f t="shared" si="2"/>
        <v>0</v>
      </c>
    </row>
    <row r="134" spans="29:30" x14ac:dyDescent="0.3">
      <c r="AC134" s="21">
        <v>133</v>
      </c>
      <c r="AD134" s="42">
        <f t="shared" si="2"/>
        <v>0</v>
      </c>
    </row>
    <row r="135" spans="29:30" x14ac:dyDescent="0.3">
      <c r="AC135" s="21">
        <v>134</v>
      </c>
      <c r="AD135" s="42">
        <f t="shared" si="2"/>
        <v>0</v>
      </c>
    </row>
    <row r="136" spans="29:30" x14ac:dyDescent="0.3">
      <c r="AC136" s="21">
        <v>135</v>
      </c>
      <c r="AD136" s="42">
        <f t="shared" si="2"/>
        <v>0</v>
      </c>
    </row>
    <row r="137" spans="29:30" x14ac:dyDescent="0.3">
      <c r="AC137" s="21">
        <v>136</v>
      </c>
      <c r="AD137" s="42">
        <f t="shared" si="2"/>
        <v>0</v>
      </c>
    </row>
    <row r="138" spans="29:30" x14ac:dyDescent="0.3">
      <c r="AC138" s="21">
        <v>137</v>
      </c>
      <c r="AD138" s="42">
        <f t="shared" si="2"/>
        <v>0</v>
      </c>
    </row>
    <row r="139" spans="29:30" x14ac:dyDescent="0.3">
      <c r="AC139" s="21">
        <v>138</v>
      </c>
      <c r="AD139" s="42">
        <f t="shared" si="2"/>
        <v>0</v>
      </c>
    </row>
    <row r="140" spans="29:30" x14ac:dyDescent="0.3">
      <c r="AC140" s="21">
        <v>139</v>
      </c>
      <c r="AD140" s="42">
        <f t="shared" si="2"/>
        <v>0</v>
      </c>
    </row>
    <row r="141" spans="29:30" x14ac:dyDescent="0.3">
      <c r="AC141" s="21">
        <v>140</v>
      </c>
      <c r="AD141" s="42">
        <f t="shared" si="2"/>
        <v>0</v>
      </c>
    </row>
    <row r="142" spans="29:30" x14ac:dyDescent="0.3">
      <c r="AC142" s="21">
        <v>141</v>
      </c>
      <c r="AD142" s="42">
        <f t="shared" si="2"/>
        <v>0</v>
      </c>
    </row>
    <row r="143" spans="29:30" x14ac:dyDescent="0.3">
      <c r="AC143" s="21">
        <v>142</v>
      </c>
      <c r="AD143" s="42">
        <f t="shared" si="2"/>
        <v>0</v>
      </c>
    </row>
    <row r="144" spans="29:30" x14ac:dyDescent="0.3">
      <c r="AC144" s="21">
        <v>143</v>
      </c>
      <c r="AD144" s="42">
        <f t="shared" si="2"/>
        <v>0</v>
      </c>
    </row>
    <row r="145" spans="29:30" x14ac:dyDescent="0.3">
      <c r="AC145" s="21">
        <v>144</v>
      </c>
      <c r="AD145" s="42">
        <f t="shared" si="2"/>
        <v>0</v>
      </c>
    </row>
    <row r="146" spans="29:30" x14ac:dyDescent="0.3">
      <c r="AC146" s="21">
        <v>145</v>
      </c>
      <c r="AD146" s="42">
        <f t="shared" si="2"/>
        <v>0</v>
      </c>
    </row>
    <row r="147" spans="29:30" x14ac:dyDescent="0.3">
      <c r="AC147" s="21">
        <v>146</v>
      </c>
      <c r="AD147" s="42">
        <f t="shared" si="2"/>
        <v>0</v>
      </c>
    </row>
    <row r="148" spans="29:30" x14ac:dyDescent="0.3">
      <c r="AC148" s="21">
        <v>147</v>
      </c>
      <c r="AD148" s="42">
        <f t="shared" si="2"/>
        <v>0</v>
      </c>
    </row>
    <row r="149" spans="29:30" x14ac:dyDescent="0.3">
      <c r="AC149" s="21">
        <v>148</v>
      </c>
      <c r="AD149" s="42">
        <f t="shared" si="2"/>
        <v>0</v>
      </c>
    </row>
    <row r="150" spans="29:30" x14ac:dyDescent="0.3">
      <c r="AC150" s="21">
        <v>149</v>
      </c>
      <c r="AD150" s="42">
        <f t="shared" si="2"/>
        <v>0</v>
      </c>
    </row>
    <row r="151" spans="29:30" x14ac:dyDescent="0.3">
      <c r="AC151" s="21">
        <v>150</v>
      </c>
      <c r="AD151" s="42">
        <f t="shared" si="2"/>
        <v>0</v>
      </c>
    </row>
    <row r="152" spans="29:30" x14ac:dyDescent="0.3">
      <c r="AC152" s="21">
        <v>151</v>
      </c>
      <c r="AD152" s="42">
        <f t="shared" si="2"/>
        <v>0</v>
      </c>
    </row>
    <row r="153" spans="29:30" x14ac:dyDescent="0.3">
      <c r="AC153" s="21">
        <v>152</v>
      </c>
      <c r="AD153" s="42">
        <f t="shared" si="2"/>
        <v>0</v>
      </c>
    </row>
    <row r="154" spans="29:30" x14ac:dyDescent="0.3">
      <c r="AC154" s="21">
        <v>153</v>
      </c>
      <c r="AD154" s="42">
        <f t="shared" si="2"/>
        <v>0</v>
      </c>
    </row>
    <row r="155" spans="29:30" x14ac:dyDescent="0.3">
      <c r="AC155" s="21">
        <v>154</v>
      </c>
      <c r="AD155" s="42">
        <f t="shared" si="2"/>
        <v>0</v>
      </c>
    </row>
    <row r="156" spans="29:30" x14ac:dyDescent="0.3">
      <c r="AC156" s="21">
        <v>155</v>
      </c>
      <c r="AD156" s="42">
        <f t="shared" si="2"/>
        <v>0</v>
      </c>
    </row>
    <row r="157" spans="29:30" x14ac:dyDescent="0.3">
      <c r="AC157" s="21">
        <v>156</v>
      </c>
      <c r="AD157" s="42">
        <f t="shared" si="2"/>
        <v>0</v>
      </c>
    </row>
    <row r="158" spans="29:30" x14ac:dyDescent="0.3">
      <c r="AC158" s="21">
        <v>157</v>
      </c>
      <c r="AD158" s="42">
        <f t="shared" si="2"/>
        <v>0</v>
      </c>
    </row>
    <row r="159" spans="29:30" x14ac:dyDescent="0.3">
      <c r="AC159" s="21">
        <v>158</v>
      </c>
      <c r="AD159" s="42">
        <f t="shared" si="2"/>
        <v>0</v>
      </c>
    </row>
    <row r="160" spans="29:30" x14ac:dyDescent="0.3">
      <c r="AC160" s="21">
        <v>159</v>
      </c>
      <c r="AD160" s="42">
        <f t="shared" si="2"/>
        <v>0</v>
      </c>
    </row>
    <row r="161" spans="29:30" x14ac:dyDescent="0.3">
      <c r="AC161" s="21">
        <v>160</v>
      </c>
      <c r="AD161" s="42">
        <f t="shared" si="2"/>
        <v>0</v>
      </c>
    </row>
    <row r="162" spans="29:30" x14ac:dyDescent="0.3">
      <c r="AC162" s="21">
        <v>161</v>
      </c>
      <c r="AD162" s="42">
        <f t="shared" si="2"/>
        <v>0</v>
      </c>
    </row>
    <row r="163" spans="29:30" x14ac:dyDescent="0.3">
      <c r="AC163" s="21">
        <v>162</v>
      </c>
      <c r="AD163" s="42">
        <f t="shared" si="2"/>
        <v>0</v>
      </c>
    </row>
    <row r="164" spans="29:30" x14ac:dyDescent="0.3">
      <c r="AC164" s="21">
        <v>163</v>
      </c>
      <c r="AD164" s="42">
        <f t="shared" si="2"/>
        <v>0</v>
      </c>
    </row>
    <row r="165" spans="29:30" x14ac:dyDescent="0.3">
      <c r="AC165" s="21">
        <v>164</v>
      </c>
      <c r="AD165" s="42">
        <f t="shared" si="2"/>
        <v>0</v>
      </c>
    </row>
    <row r="166" spans="29:30" x14ac:dyDescent="0.3">
      <c r="AC166" s="21">
        <v>165</v>
      </c>
      <c r="AD166" s="42">
        <f t="shared" si="2"/>
        <v>0</v>
      </c>
    </row>
    <row r="167" spans="29:30" x14ac:dyDescent="0.3">
      <c r="AC167" s="21">
        <v>166</v>
      </c>
      <c r="AD167" s="42">
        <f t="shared" si="2"/>
        <v>0</v>
      </c>
    </row>
    <row r="168" spans="29:30" x14ac:dyDescent="0.3">
      <c r="AC168" s="21">
        <v>167</v>
      </c>
      <c r="AD168" s="42">
        <f t="shared" si="2"/>
        <v>0</v>
      </c>
    </row>
    <row r="169" spans="29:30" x14ac:dyDescent="0.3">
      <c r="AC169" s="21">
        <v>168</v>
      </c>
      <c r="AD169" s="42">
        <f t="shared" si="2"/>
        <v>0</v>
      </c>
    </row>
    <row r="170" spans="29:30" x14ac:dyDescent="0.3">
      <c r="AC170" s="21">
        <v>169</v>
      </c>
      <c r="AD170" s="42">
        <f t="shared" si="2"/>
        <v>0</v>
      </c>
    </row>
    <row r="171" spans="29:30" x14ac:dyDescent="0.3">
      <c r="AC171" s="21">
        <v>170</v>
      </c>
      <c r="AD171" s="42">
        <f t="shared" si="2"/>
        <v>0</v>
      </c>
    </row>
    <row r="172" spans="29:30" x14ac:dyDescent="0.3">
      <c r="AC172" s="21">
        <v>171</v>
      </c>
      <c r="AD172" s="42">
        <f t="shared" si="2"/>
        <v>0</v>
      </c>
    </row>
    <row r="173" spans="29:30" x14ac:dyDescent="0.3">
      <c r="AC173" s="21">
        <v>172</v>
      </c>
      <c r="AD173" s="42">
        <f t="shared" si="2"/>
        <v>0</v>
      </c>
    </row>
    <row r="174" spans="29:30" x14ac:dyDescent="0.3">
      <c r="AC174" s="21">
        <v>173</v>
      </c>
      <c r="AD174" s="42">
        <f t="shared" si="2"/>
        <v>0</v>
      </c>
    </row>
    <row r="175" spans="29:30" x14ac:dyDescent="0.3">
      <c r="AC175" s="21">
        <v>174</v>
      </c>
      <c r="AD175" s="42">
        <f t="shared" si="2"/>
        <v>0</v>
      </c>
    </row>
    <row r="176" spans="29:30" x14ac:dyDescent="0.3">
      <c r="AC176" s="21">
        <v>175</v>
      </c>
      <c r="AD176" s="42">
        <f t="shared" si="2"/>
        <v>0</v>
      </c>
    </row>
    <row r="177" spans="29:30" x14ac:dyDescent="0.3">
      <c r="AC177" s="21">
        <v>176</v>
      </c>
      <c r="AD177" s="42">
        <f t="shared" si="2"/>
        <v>0</v>
      </c>
    </row>
    <row r="178" spans="29:30" x14ac:dyDescent="0.3">
      <c r="AC178" s="21">
        <v>177</v>
      </c>
      <c r="AD178" s="42">
        <f t="shared" si="2"/>
        <v>0</v>
      </c>
    </row>
    <row r="179" spans="29:30" x14ac:dyDescent="0.3">
      <c r="AC179" s="21">
        <v>178</v>
      </c>
      <c r="AD179" s="42">
        <f t="shared" si="2"/>
        <v>0</v>
      </c>
    </row>
    <row r="180" spans="29:30" x14ac:dyDescent="0.3">
      <c r="AC180" s="21">
        <v>179</v>
      </c>
      <c r="AD180" s="42">
        <f t="shared" si="2"/>
        <v>0</v>
      </c>
    </row>
    <row r="181" spans="29:30" x14ac:dyDescent="0.3">
      <c r="AC181" s="21">
        <v>180</v>
      </c>
      <c r="AD181" s="42">
        <f t="shared" si="2"/>
        <v>0</v>
      </c>
    </row>
    <row r="182" spans="29:30" x14ac:dyDescent="0.3">
      <c r="AC182" s="21">
        <v>181</v>
      </c>
      <c r="AD182" s="42">
        <f t="shared" si="2"/>
        <v>0</v>
      </c>
    </row>
    <row r="183" spans="29:30" x14ac:dyDescent="0.3">
      <c r="AC183" s="21">
        <v>182</v>
      </c>
      <c r="AD183" s="42">
        <f t="shared" si="2"/>
        <v>0</v>
      </c>
    </row>
    <row r="184" spans="29:30" x14ac:dyDescent="0.3">
      <c r="AC184" s="21">
        <v>183</v>
      </c>
      <c r="AD184" s="42">
        <f t="shared" si="2"/>
        <v>0</v>
      </c>
    </row>
    <row r="185" spans="29:30" x14ac:dyDescent="0.3">
      <c r="AC185" s="21">
        <v>184</v>
      </c>
      <c r="AD185" s="42">
        <f t="shared" si="2"/>
        <v>0</v>
      </c>
    </row>
    <row r="186" spans="29:30" x14ac:dyDescent="0.3">
      <c r="AC186" s="21">
        <v>185</v>
      </c>
      <c r="AD186" s="42">
        <f t="shared" si="2"/>
        <v>0</v>
      </c>
    </row>
    <row r="187" spans="29:30" x14ac:dyDescent="0.3">
      <c r="AC187" s="21">
        <v>186</v>
      </c>
      <c r="AD187" s="42">
        <f t="shared" si="2"/>
        <v>0</v>
      </c>
    </row>
    <row r="188" spans="29:30" x14ac:dyDescent="0.3">
      <c r="AC188" s="21">
        <v>187</v>
      </c>
      <c r="AD188" s="42">
        <f t="shared" si="2"/>
        <v>0</v>
      </c>
    </row>
    <row r="189" spans="29:30" x14ac:dyDescent="0.3">
      <c r="AC189" s="21">
        <v>188</v>
      </c>
      <c r="AD189" s="42">
        <f t="shared" si="2"/>
        <v>0</v>
      </c>
    </row>
    <row r="190" spans="29:30" x14ac:dyDescent="0.3">
      <c r="AC190" s="21">
        <v>189</v>
      </c>
      <c r="AD190" s="42">
        <f t="shared" si="2"/>
        <v>0</v>
      </c>
    </row>
    <row r="191" spans="29:30" x14ac:dyDescent="0.3">
      <c r="AC191" s="21">
        <v>190</v>
      </c>
      <c r="AD191" s="42">
        <f t="shared" si="2"/>
        <v>0</v>
      </c>
    </row>
    <row r="192" spans="29:30" x14ac:dyDescent="0.3">
      <c r="AC192" s="21">
        <v>191</v>
      </c>
      <c r="AD192" s="42">
        <f t="shared" si="2"/>
        <v>0</v>
      </c>
    </row>
    <row r="193" spans="29:30" x14ac:dyDescent="0.3">
      <c r="AC193" s="21">
        <v>192</v>
      </c>
      <c r="AD193" s="42">
        <f t="shared" si="2"/>
        <v>0</v>
      </c>
    </row>
    <row r="194" spans="29:30" x14ac:dyDescent="0.3">
      <c r="AC194" s="21">
        <v>193</v>
      </c>
      <c r="AD194" s="42">
        <f t="shared" si="2"/>
        <v>0</v>
      </c>
    </row>
    <row r="195" spans="29:30" x14ac:dyDescent="0.3">
      <c r="AC195" s="21">
        <v>194</v>
      </c>
      <c r="AD195" s="42">
        <f t="shared" ref="AD195:AD258" si="3">IF(AC195&lt;=$AE$2,$D$12,0)</f>
        <v>0</v>
      </c>
    </row>
    <row r="196" spans="29:30" x14ac:dyDescent="0.3">
      <c r="AC196" s="21">
        <v>195</v>
      </c>
      <c r="AD196" s="42">
        <f t="shared" si="3"/>
        <v>0</v>
      </c>
    </row>
    <row r="197" spans="29:30" x14ac:dyDescent="0.3">
      <c r="AC197" s="21">
        <v>196</v>
      </c>
      <c r="AD197" s="42">
        <f t="shared" si="3"/>
        <v>0</v>
      </c>
    </row>
    <row r="198" spans="29:30" x14ac:dyDescent="0.3">
      <c r="AC198" s="21">
        <v>197</v>
      </c>
      <c r="AD198" s="42">
        <f t="shared" si="3"/>
        <v>0</v>
      </c>
    </row>
    <row r="199" spans="29:30" x14ac:dyDescent="0.3">
      <c r="AC199" s="21">
        <v>198</v>
      </c>
      <c r="AD199" s="42">
        <f t="shared" si="3"/>
        <v>0</v>
      </c>
    </row>
    <row r="200" spans="29:30" x14ac:dyDescent="0.3">
      <c r="AC200" s="21">
        <v>199</v>
      </c>
      <c r="AD200" s="42">
        <f t="shared" si="3"/>
        <v>0</v>
      </c>
    </row>
    <row r="201" spans="29:30" x14ac:dyDescent="0.3">
      <c r="AC201" s="21">
        <v>200</v>
      </c>
      <c r="AD201" s="42">
        <f t="shared" si="3"/>
        <v>0</v>
      </c>
    </row>
    <row r="202" spans="29:30" x14ac:dyDescent="0.3">
      <c r="AC202" s="21">
        <v>201</v>
      </c>
      <c r="AD202" s="42">
        <f t="shared" si="3"/>
        <v>0</v>
      </c>
    </row>
    <row r="203" spans="29:30" x14ac:dyDescent="0.3">
      <c r="AC203" s="21">
        <v>202</v>
      </c>
      <c r="AD203" s="42">
        <f t="shared" si="3"/>
        <v>0</v>
      </c>
    </row>
    <row r="204" spans="29:30" x14ac:dyDescent="0.3">
      <c r="AC204" s="21">
        <v>203</v>
      </c>
      <c r="AD204" s="42">
        <f t="shared" si="3"/>
        <v>0</v>
      </c>
    </row>
    <row r="205" spans="29:30" x14ac:dyDescent="0.3">
      <c r="AC205" s="21">
        <v>204</v>
      </c>
      <c r="AD205" s="42">
        <f t="shared" si="3"/>
        <v>0</v>
      </c>
    </row>
    <row r="206" spans="29:30" x14ac:dyDescent="0.3">
      <c r="AC206" s="21">
        <v>205</v>
      </c>
      <c r="AD206" s="42">
        <f t="shared" si="3"/>
        <v>0</v>
      </c>
    </row>
    <row r="207" spans="29:30" x14ac:dyDescent="0.3">
      <c r="AC207" s="21">
        <v>206</v>
      </c>
      <c r="AD207" s="42">
        <f t="shared" si="3"/>
        <v>0</v>
      </c>
    </row>
    <row r="208" spans="29:30" x14ac:dyDescent="0.3">
      <c r="AC208" s="21">
        <v>207</v>
      </c>
      <c r="AD208" s="42">
        <f t="shared" si="3"/>
        <v>0</v>
      </c>
    </row>
    <row r="209" spans="29:30" x14ac:dyDescent="0.3">
      <c r="AC209" s="21">
        <v>208</v>
      </c>
      <c r="AD209" s="42">
        <f t="shared" si="3"/>
        <v>0</v>
      </c>
    </row>
    <row r="210" spans="29:30" x14ac:dyDescent="0.3">
      <c r="AC210" s="21">
        <v>209</v>
      </c>
      <c r="AD210" s="42">
        <f t="shared" si="3"/>
        <v>0</v>
      </c>
    </row>
    <row r="211" spans="29:30" x14ac:dyDescent="0.3">
      <c r="AC211" s="21">
        <v>210</v>
      </c>
      <c r="AD211" s="42">
        <f t="shared" si="3"/>
        <v>0</v>
      </c>
    </row>
    <row r="212" spans="29:30" x14ac:dyDescent="0.3">
      <c r="AC212" s="21">
        <v>211</v>
      </c>
      <c r="AD212" s="42">
        <f t="shared" si="3"/>
        <v>0</v>
      </c>
    </row>
    <row r="213" spans="29:30" x14ac:dyDescent="0.3">
      <c r="AC213" s="21">
        <v>212</v>
      </c>
      <c r="AD213" s="42">
        <f t="shared" si="3"/>
        <v>0</v>
      </c>
    </row>
    <row r="214" spans="29:30" x14ac:dyDescent="0.3">
      <c r="AC214" s="21">
        <v>213</v>
      </c>
      <c r="AD214" s="42">
        <f t="shared" si="3"/>
        <v>0</v>
      </c>
    </row>
    <row r="215" spans="29:30" x14ac:dyDescent="0.3">
      <c r="AC215" s="21">
        <v>214</v>
      </c>
      <c r="AD215" s="42">
        <f t="shared" si="3"/>
        <v>0</v>
      </c>
    </row>
    <row r="216" spans="29:30" x14ac:dyDescent="0.3">
      <c r="AC216" s="21">
        <v>215</v>
      </c>
      <c r="AD216" s="42">
        <f t="shared" si="3"/>
        <v>0</v>
      </c>
    </row>
    <row r="217" spans="29:30" x14ac:dyDescent="0.3">
      <c r="AC217" s="21">
        <v>216</v>
      </c>
      <c r="AD217" s="42">
        <f t="shared" si="3"/>
        <v>0</v>
      </c>
    </row>
    <row r="218" spans="29:30" x14ac:dyDescent="0.3">
      <c r="AC218" s="21">
        <v>217</v>
      </c>
      <c r="AD218" s="42">
        <f t="shared" si="3"/>
        <v>0</v>
      </c>
    </row>
    <row r="219" spans="29:30" x14ac:dyDescent="0.3">
      <c r="AC219" s="21">
        <v>218</v>
      </c>
      <c r="AD219" s="42">
        <f t="shared" si="3"/>
        <v>0</v>
      </c>
    </row>
    <row r="220" spans="29:30" x14ac:dyDescent="0.3">
      <c r="AC220" s="21">
        <v>219</v>
      </c>
      <c r="AD220" s="42">
        <f t="shared" si="3"/>
        <v>0</v>
      </c>
    </row>
    <row r="221" spans="29:30" x14ac:dyDescent="0.3">
      <c r="AC221" s="21">
        <v>220</v>
      </c>
      <c r="AD221" s="42">
        <f t="shared" si="3"/>
        <v>0</v>
      </c>
    </row>
    <row r="222" spans="29:30" x14ac:dyDescent="0.3">
      <c r="AC222" s="21">
        <v>221</v>
      </c>
      <c r="AD222" s="42">
        <f t="shared" si="3"/>
        <v>0</v>
      </c>
    </row>
    <row r="223" spans="29:30" x14ac:dyDescent="0.3">
      <c r="AC223" s="21">
        <v>222</v>
      </c>
      <c r="AD223" s="42">
        <f t="shared" si="3"/>
        <v>0</v>
      </c>
    </row>
    <row r="224" spans="29:30" x14ac:dyDescent="0.3">
      <c r="AC224" s="21">
        <v>223</v>
      </c>
      <c r="AD224" s="42">
        <f t="shared" si="3"/>
        <v>0</v>
      </c>
    </row>
    <row r="225" spans="29:30" x14ac:dyDescent="0.3">
      <c r="AC225" s="21">
        <v>224</v>
      </c>
      <c r="AD225" s="42">
        <f t="shared" si="3"/>
        <v>0</v>
      </c>
    </row>
    <row r="226" spans="29:30" x14ac:dyDescent="0.3">
      <c r="AC226" s="21">
        <v>225</v>
      </c>
      <c r="AD226" s="42">
        <f t="shared" si="3"/>
        <v>0</v>
      </c>
    </row>
    <row r="227" spans="29:30" x14ac:dyDescent="0.3">
      <c r="AC227" s="21">
        <v>226</v>
      </c>
      <c r="AD227" s="42">
        <f t="shared" si="3"/>
        <v>0</v>
      </c>
    </row>
    <row r="228" spans="29:30" x14ac:dyDescent="0.3">
      <c r="AC228" s="21">
        <v>227</v>
      </c>
      <c r="AD228" s="42">
        <f t="shared" si="3"/>
        <v>0</v>
      </c>
    </row>
    <row r="229" spans="29:30" x14ac:dyDescent="0.3">
      <c r="AC229" s="21">
        <v>228</v>
      </c>
      <c r="AD229" s="42">
        <f t="shared" si="3"/>
        <v>0</v>
      </c>
    </row>
    <row r="230" spans="29:30" x14ac:dyDescent="0.3">
      <c r="AC230" s="21">
        <v>229</v>
      </c>
      <c r="AD230" s="42">
        <f t="shared" si="3"/>
        <v>0</v>
      </c>
    </row>
    <row r="231" spans="29:30" x14ac:dyDescent="0.3">
      <c r="AC231" s="21">
        <v>230</v>
      </c>
      <c r="AD231" s="42">
        <f t="shared" si="3"/>
        <v>0</v>
      </c>
    </row>
    <row r="232" spans="29:30" x14ac:dyDescent="0.3">
      <c r="AC232" s="21">
        <v>231</v>
      </c>
      <c r="AD232" s="42">
        <f t="shared" si="3"/>
        <v>0</v>
      </c>
    </row>
    <row r="233" spans="29:30" x14ac:dyDescent="0.3">
      <c r="AC233" s="21">
        <v>232</v>
      </c>
      <c r="AD233" s="42">
        <f t="shared" si="3"/>
        <v>0</v>
      </c>
    </row>
    <row r="234" spans="29:30" x14ac:dyDescent="0.3">
      <c r="AC234" s="21">
        <v>233</v>
      </c>
      <c r="AD234" s="42">
        <f t="shared" si="3"/>
        <v>0</v>
      </c>
    </row>
    <row r="235" spans="29:30" x14ac:dyDescent="0.3">
      <c r="AC235" s="21">
        <v>234</v>
      </c>
      <c r="AD235" s="42">
        <f t="shared" si="3"/>
        <v>0</v>
      </c>
    </row>
    <row r="236" spans="29:30" x14ac:dyDescent="0.3">
      <c r="AC236" s="21">
        <v>235</v>
      </c>
      <c r="AD236" s="42">
        <f t="shared" si="3"/>
        <v>0</v>
      </c>
    </row>
    <row r="237" spans="29:30" x14ac:dyDescent="0.3">
      <c r="AC237" s="21">
        <v>236</v>
      </c>
      <c r="AD237" s="42">
        <f t="shared" si="3"/>
        <v>0</v>
      </c>
    </row>
    <row r="238" spans="29:30" x14ac:dyDescent="0.3">
      <c r="AC238" s="21">
        <v>237</v>
      </c>
      <c r="AD238" s="42">
        <f t="shared" si="3"/>
        <v>0</v>
      </c>
    </row>
    <row r="239" spans="29:30" x14ac:dyDescent="0.3">
      <c r="AC239" s="21">
        <v>238</v>
      </c>
      <c r="AD239" s="42">
        <f t="shared" si="3"/>
        <v>0</v>
      </c>
    </row>
    <row r="240" spans="29:30" x14ac:dyDescent="0.3">
      <c r="AC240" s="21">
        <v>239</v>
      </c>
      <c r="AD240" s="42">
        <f t="shared" si="3"/>
        <v>0</v>
      </c>
    </row>
    <row r="241" spans="29:30" x14ac:dyDescent="0.3">
      <c r="AC241" s="21">
        <v>240</v>
      </c>
      <c r="AD241" s="42">
        <f t="shared" si="3"/>
        <v>0</v>
      </c>
    </row>
    <row r="242" spans="29:30" x14ac:dyDescent="0.3">
      <c r="AC242" s="21">
        <v>241</v>
      </c>
      <c r="AD242" s="42">
        <f t="shared" si="3"/>
        <v>0</v>
      </c>
    </row>
    <row r="243" spans="29:30" x14ac:dyDescent="0.3">
      <c r="AC243" s="21">
        <v>242</v>
      </c>
      <c r="AD243" s="42">
        <f t="shared" si="3"/>
        <v>0</v>
      </c>
    </row>
    <row r="244" spans="29:30" x14ac:dyDescent="0.3">
      <c r="AC244" s="21">
        <v>243</v>
      </c>
      <c r="AD244" s="42">
        <f t="shared" si="3"/>
        <v>0</v>
      </c>
    </row>
    <row r="245" spans="29:30" x14ac:dyDescent="0.3">
      <c r="AC245" s="21">
        <v>244</v>
      </c>
      <c r="AD245" s="42">
        <f t="shared" si="3"/>
        <v>0</v>
      </c>
    </row>
    <row r="246" spans="29:30" x14ac:dyDescent="0.3">
      <c r="AC246" s="21">
        <v>245</v>
      </c>
      <c r="AD246" s="42">
        <f t="shared" si="3"/>
        <v>0</v>
      </c>
    </row>
    <row r="247" spans="29:30" x14ac:dyDescent="0.3">
      <c r="AC247" s="21">
        <v>246</v>
      </c>
      <c r="AD247" s="42">
        <f t="shared" si="3"/>
        <v>0</v>
      </c>
    </row>
    <row r="248" spans="29:30" x14ac:dyDescent="0.3">
      <c r="AC248" s="21">
        <v>247</v>
      </c>
      <c r="AD248" s="42">
        <f t="shared" si="3"/>
        <v>0</v>
      </c>
    </row>
    <row r="249" spans="29:30" x14ac:dyDescent="0.3">
      <c r="AC249" s="21">
        <v>248</v>
      </c>
      <c r="AD249" s="42">
        <f t="shared" si="3"/>
        <v>0</v>
      </c>
    </row>
    <row r="250" spans="29:30" x14ac:dyDescent="0.3">
      <c r="AC250" s="21">
        <v>249</v>
      </c>
      <c r="AD250" s="42">
        <f t="shared" si="3"/>
        <v>0</v>
      </c>
    </row>
    <row r="251" spans="29:30" x14ac:dyDescent="0.3">
      <c r="AC251" s="21">
        <v>250</v>
      </c>
      <c r="AD251" s="42">
        <f t="shared" si="3"/>
        <v>0</v>
      </c>
    </row>
    <row r="252" spans="29:30" x14ac:dyDescent="0.3">
      <c r="AC252" s="21">
        <v>251</v>
      </c>
      <c r="AD252" s="42">
        <f t="shared" si="3"/>
        <v>0</v>
      </c>
    </row>
    <row r="253" spans="29:30" x14ac:dyDescent="0.3">
      <c r="AC253" s="21">
        <v>252</v>
      </c>
      <c r="AD253" s="42">
        <f t="shared" si="3"/>
        <v>0</v>
      </c>
    </row>
    <row r="254" spans="29:30" x14ac:dyDescent="0.3">
      <c r="AC254" s="21">
        <v>253</v>
      </c>
      <c r="AD254" s="42">
        <f t="shared" si="3"/>
        <v>0</v>
      </c>
    </row>
    <row r="255" spans="29:30" x14ac:dyDescent="0.3">
      <c r="AC255" s="21">
        <v>254</v>
      </c>
      <c r="AD255" s="42">
        <f t="shared" si="3"/>
        <v>0</v>
      </c>
    </row>
    <row r="256" spans="29:30" x14ac:dyDescent="0.3">
      <c r="AC256" s="21">
        <v>255</v>
      </c>
      <c r="AD256" s="42">
        <f t="shared" si="3"/>
        <v>0</v>
      </c>
    </row>
    <row r="257" spans="29:30" x14ac:dyDescent="0.3">
      <c r="AC257" s="21">
        <v>256</v>
      </c>
      <c r="AD257" s="42">
        <f t="shared" si="3"/>
        <v>0</v>
      </c>
    </row>
    <row r="258" spans="29:30" x14ac:dyDescent="0.3">
      <c r="AC258" s="21">
        <v>257</v>
      </c>
      <c r="AD258" s="42">
        <f t="shared" si="3"/>
        <v>0</v>
      </c>
    </row>
    <row r="259" spans="29:30" x14ac:dyDescent="0.3">
      <c r="AC259" s="21">
        <v>258</v>
      </c>
      <c r="AD259" s="42">
        <f t="shared" ref="AD259:AD322" si="4">IF(AC259&lt;=$AE$2,$D$12,0)</f>
        <v>0</v>
      </c>
    </row>
    <row r="260" spans="29:30" x14ac:dyDescent="0.3">
      <c r="AC260" s="21">
        <v>259</v>
      </c>
      <c r="AD260" s="42">
        <f t="shared" si="4"/>
        <v>0</v>
      </c>
    </row>
    <row r="261" spans="29:30" x14ac:dyDescent="0.3">
      <c r="AC261" s="21">
        <v>260</v>
      </c>
      <c r="AD261" s="42">
        <f t="shared" si="4"/>
        <v>0</v>
      </c>
    </row>
    <row r="262" spans="29:30" x14ac:dyDescent="0.3">
      <c r="AC262" s="21">
        <v>261</v>
      </c>
      <c r="AD262" s="42">
        <f t="shared" si="4"/>
        <v>0</v>
      </c>
    </row>
    <row r="263" spans="29:30" x14ac:dyDescent="0.3">
      <c r="AC263" s="21">
        <v>262</v>
      </c>
      <c r="AD263" s="42">
        <f t="shared" si="4"/>
        <v>0</v>
      </c>
    </row>
    <row r="264" spans="29:30" x14ac:dyDescent="0.3">
      <c r="AC264" s="21">
        <v>263</v>
      </c>
      <c r="AD264" s="42">
        <f t="shared" si="4"/>
        <v>0</v>
      </c>
    </row>
    <row r="265" spans="29:30" x14ac:dyDescent="0.3">
      <c r="AC265" s="21">
        <v>264</v>
      </c>
      <c r="AD265" s="42">
        <f t="shared" si="4"/>
        <v>0</v>
      </c>
    </row>
    <row r="266" spans="29:30" x14ac:dyDescent="0.3">
      <c r="AC266" s="21">
        <v>265</v>
      </c>
      <c r="AD266" s="42">
        <f t="shared" si="4"/>
        <v>0</v>
      </c>
    </row>
    <row r="267" spans="29:30" x14ac:dyDescent="0.3">
      <c r="AC267" s="21">
        <v>266</v>
      </c>
      <c r="AD267" s="42">
        <f t="shared" si="4"/>
        <v>0</v>
      </c>
    </row>
    <row r="268" spans="29:30" x14ac:dyDescent="0.3">
      <c r="AC268" s="21">
        <v>267</v>
      </c>
      <c r="AD268" s="42">
        <f t="shared" si="4"/>
        <v>0</v>
      </c>
    </row>
    <row r="269" spans="29:30" x14ac:dyDescent="0.3">
      <c r="AC269" s="21">
        <v>268</v>
      </c>
      <c r="AD269" s="42">
        <f t="shared" si="4"/>
        <v>0</v>
      </c>
    </row>
    <row r="270" spans="29:30" x14ac:dyDescent="0.3">
      <c r="AC270" s="21">
        <v>269</v>
      </c>
      <c r="AD270" s="42">
        <f t="shared" si="4"/>
        <v>0</v>
      </c>
    </row>
    <row r="271" spans="29:30" x14ac:dyDescent="0.3">
      <c r="AC271" s="21">
        <v>270</v>
      </c>
      <c r="AD271" s="42">
        <f t="shared" si="4"/>
        <v>0</v>
      </c>
    </row>
    <row r="272" spans="29:30" x14ac:dyDescent="0.3">
      <c r="AC272" s="21">
        <v>271</v>
      </c>
      <c r="AD272" s="42">
        <f t="shared" si="4"/>
        <v>0</v>
      </c>
    </row>
    <row r="273" spans="29:30" x14ac:dyDescent="0.3">
      <c r="AC273" s="21">
        <v>272</v>
      </c>
      <c r="AD273" s="42">
        <f t="shared" si="4"/>
        <v>0</v>
      </c>
    </row>
    <row r="274" spans="29:30" x14ac:dyDescent="0.3">
      <c r="AC274" s="21">
        <v>273</v>
      </c>
      <c r="AD274" s="42">
        <f t="shared" si="4"/>
        <v>0</v>
      </c>
    </row>
    <row r="275" spans="29:30" x14ac:dyDescent="0.3">
      <c r="AC275" s="21">
        <v>274</v>
      </c>
      <c r="AD275" s="42">
        <f t="shared" si="4"/>
        <v>0</v>
      </c>
    </row>
    <row r="276" spans="29:30" x14ac:dyDescent="0.3">
      <c r="AC276" s="21">
        <v>275</v>
      </c>
      <c r="AD276" s="42">
        <f t="shared" si="4"/>
        <v>0</v>
      </c>
    </row>
    <row r="277" spans="29:30" x14ac:dyDescent="0.3">
      <c r="AC277" s="21">
        <v>276</v>
      </c>
      <c r="AD277" s="42">
        <f t="shared" si="4"/>
        <v>0</v>
      </c>
    </row>
    <row r="278" spans="29:30" x14ac:dyDescent="0.3">
      <c r="AC278" s="21">
        <v>277</v>
      </c>
      <c r="AD278" s="42">
        <f t="shared" si="4"/>
        <v>0</v>
      </c>
    </row>
    <row r="279" spans="29:30" x14ac:dyDescent="0.3">
      <c r="AC279" s="21">
        <v>278</v>
      </c>
      <c r="AD279" s="42">
        <f t="shared" si="4"/>
        <v>0</v>
      </c>
    </row>
    <row r="280" spans="29:30" x14ac:dyDescent="0.3">
      <c r="AC280" s="21">
        <v>279</v>
      </c>
      <c r="AD280" s="42">
        <f t="shared" si="4"/>
        <v>0</v>
      </c>
    </row>
    <row r="281" spans="29:30" x14ac:dyDescent="0.3">
      <c r="AC281" s="21">
        <v>280</v>
      </c>
      <c r="AD281" s="42">
        <f t="shared" si="4"/>
        <v>0</v>
      </c>
    </row>
    <row r="282" spans="29:30" x14ac:dyDescent="0.3">
      <c r="AC282" s="21">
        <v>281</v>
      </c>
      <c r="AD282" s="42">
        <f t="shared" si="4"/>
        <v>0</v>
      </c>
    </row>
    <row r="283" spans="29:30" x14ac:dyDescent="0.3">
      <c r="AC283" s="21">
        <v>282</v>
      </c>
      <c r="AD283" s="42">
        <f t="shared" si="4"/>
        <v>0</v>
      </c>
    </row>
    <row r="284" spans="29:30" x14ac:dyDescent="0.3">
      <c r="AC284" s="21">
        <v>283</v>
      </c>
      <c r="AD284" s="42">
        <f t="shared" si="4"/>
        <v>0</v>
      </c>
    </row>
    <row r="285" spans="29:30" x14ac:dyDescent="0.3">
      <c r="AC285" s="21">
        <v>284</v>
      </c>
      <c r="AD285" s="42">
        <f t="shared" si="4"/>
        <v>0</v>
      </c>
    </row>
    <row r="286" spans="29:30" x14ac:dyDescent="0.3">
      <c r="AC286" s="21">
        <v>285</v>
      </c>
      <c r="AD286" s="42">
        <f t="shared" si="4"/>
        <v>0</v>
      </c>
    </row>
    <row r="287" spans="29:30" x14ac:dyDescent="0.3">
      <c r="AC287" s="21">
        <v>286</v>
      </c>
      <c r="AD287" s="42">
        <f t="shared" si="4"/>
        <v>0</v>
      </c>
    </row>
    <row r="288" spans="29:30" x14ac:dyDescent="0.3">
      <c r="AC288" s="21">
        <v>287</v>
      </c>
      <c r="AD288" s="42">
        <f t="shared" si="4"/>
        <v>0</v>
      </c>
    </row>
    <row r="289" spans="29:30" x14ac:dyDescent="0.3">
      <c r="AC289" s="21">
        <v>288</v>
      </c>
      <c r="AD289" s="42">
        <f t="shared" si="4"/>
        <v>0</v>
      </c>
    </row>
    <row r="290" spans="29:30" x14ac:dyDescent="0.3">
      <c r="AC290" s="21">
        <v>289</v>
      </c>
      <c r="AD290" s="42">
        <f t="shared" si="4"/>
        <v>0</v>
      </c>
    </row>
    <row r="291" spans="29:30" x14ac:dyDescent="0.3">
      <c r="AC291" s="21">
        <v>290</v>
      </c>
      <c r="AD291" s="42">
        <f t="shared" si="4"/>
        <v>0</v>
      </c>
    </row>
    <row r="292" spans="29:30" x14ac:dyDescent="0.3">
      <c r="AC292" s="21">
        <v>291</v>
      </c>
      <c r="AD292" s="42">
        <f t="shared" si="4"/>
        <v>0</v>
      </c>
    </row>
    <row r="293" spans="29:30" x14ac:dyDescent="0.3">
      <c r="AC293" s="21">
        <v>292</v>
      </c>
      <c r="AD293" s="42">
        <f t="shared" si="4"/>
        <v>0</v>
      </c>
    </row>
    <row r="294" spans="29:30" x14ac:dyDescent="0.3">
      <c r="AC294" s="21">
        <v>293</v>
      </c>
      <c r="AD294" s="42">
        <f t="shared" si="4"/>
        <v>0</v>
      </c>
    </row>
    <row r="295" spans="29:30" x14ac:dyDescent="0.3">
      <c r="AC295" s="21">
        <v>294</v>
      </c>
      <c r="AD295" s="42">
        <f t="shared" si="4"/>
        <v>0</v>
      </c>
    </row>
    <row r="296" spans="29:30" x14ac:dyDescent="0.3">
      <c r="AC296" s="21">
        <v>295</v>
      </c>
      <c r="AD296" s="42">
        <f t="shared" si="4"/>
        <v>0</v>
      </c>
    </row>
    <row r="297" spans="29:30" x14ac:dyDescent="0.3">
      <c r="AC297" s="21">
        <v>296</v>
      </c>
      <c r="AD297" s="42">
        <f t="shared" si="4"/>
        <v>0</v>
      </c>
    </row>
    <row r="298" spans="29:30" x14ac:dyDescent="0.3">
      <c r="AC298" s="21">
        <v>297</v>
      </c>
      <c r="AD298" s="42">
        <f t="shared" si="4"/>
        <v>0</v>
      </c>
    </row>
    <row r="299" spans="29:30" x14ac:dyDescent="0.3">
      <c r="AC299" s="21">
        <v>298</v>
      </c>
      <c r="AD299" s="42">
        <f t="shared" si="4"/>
        <v>0</v>
      </c>
    </row>
    <row r="300" spans="29:30" x14ac:dyDescent="0.3">
      <c r="AC300" s="21">
        <v>299</v>
      </c>
      <c r="AD300" s="42">
        <f t="shared" si="4"/>
        <v>0</v>
      </c>
    </row>
    <row r="301" spans="29:30" x14ac:dyDescent="0.3">
      <c r="AC301" s="21">
        <v>300</v>
      </c>
      <c r="AD301" s="42">
        <f t="shared" si="4"/>
        <v>0</v>
      </c>
    </row>
    <row r="302" spans="29:30" x14ac:dyDescent="0.3">
      <c r="AC302" s="21">
        <v>301</v>
      </c>
      <c r="AD302" s="42">
        <f t="shared" si="4"/>
        <v>0</v>
      </c>
    </row>
    <row r="303" spans="29:30" x14ac:dyDescent="0.3">
      <c r="AC303" s="21">
        <v>302</v>
      </c>
      <c r="AD303" s="42">
        <f t="shared" si="4"/>
        <v>0</v>
      </c>
    </row>
    <row r="304" spans="29:30" x14ac:dyDescent="0.3">
      <c r="AC304" s="21">
        <v>303</v>
      </c>
      <c r="AD304" s="42">
        <f t="shared" si="4"/>
        <v>0</v>
      </c>
    </row>
    <row r="305" spans="29:30" x14ac:dyDescent="0.3">
      <c r="AC305" s="21">
        <v>304</v>
      </c>
      <c r="AD305" s="42">
        <f t="shared" si="4"/>
        <v>0</v>
      </c>
    </row>
    <row r="306" spans="29:30" x14ac:dyDescent="0.3">
      <c r="AC306" s="21">
        <v>305</v>
      </c>
      <c r="AD306" s="42">
        <f t="shared" si="4"/>
        <v>0</v>
      </c>
    </row>
    <row r="307" spans="29:30" x14ac:dyDescent="0.3">
      <c r="AC307" s="21">
        <v>306</v>
      </c>
      <c r="AD307" s="42">
        <f t="shared" si="4"/>
        <v>0</v>
      </c>
    </row>
    <row r="308" spans="29:30" x14ac:dyDescent="0.3">
      <c r="AC308" s="21">
        <v>307</v>
      </c>
      <c r="AD308" s="42">
        <f t="shared" si="4"/>
        <v>0</v>
      </c>
    </row>
    <row r="309" spans="29:30" x14ac:dyDescent="0.3">
      <c r="AC309" s="21">
        <v>308</v>
      </c>
      <c r="AD309" s="42">
        <f t="shared" si="4"/>
        <v>0</v>
      </c>
    </row>
    <row r="310" spans="29:30" x14ac:dyDescent="0.3">
      <c r="AC310" s="21">
        <v>309</v>
      </c>
      <c r="AD310" s="42">
        <f t="shared" si="4"/>
        <v>0</v>
      </c>
    </row>
    <row r="311" spans="29:30" x14ac:dyDescent="0.3">
      <c r="AC311" s="21">
        <v>310</v>
      </c>
      <c r="AD311" s="42">
        <f t="shared" si="4"/>
        <v>0</v>
      </c>
    </row>
    <row r="312" spans="29:30" x14ac:dyDescent="0.3">
      <c r="AC312" s="21">
        <v>311</v>
      </c>
      <c r="AD312" s="42">
        <f t="shared" si="4"/>
        <v>0</v>
      </c>
    </row>
    <row r="313" spans="29:30" x14ac:dyDescent="0.3">
      <c r="AC313" s="21">
        <v>312</v>
      </c>
      <c r="AD313" s="42">
        <f t="shared" si="4"/>
        <v>0</v>
      </c>
    </row>
    <row r="314" spans="29:30" x14ac:dyDescent="0.3">
      <c r="AC314" s="21">
        <v>313</v>
      </c>
      <c r="AD314" s="42">
        <f t="shared" si="4"/>
        <v>0</v>
      </c>
    </row>
    <row r="315" spans="29:30" x14ac:dyDescent="0.3">
      <c r="AC315" s="21">
        <v>314</v>
      </c>
      <c r="AD315" s="42">
        <f t="shared" si="4"/>
        <v>0</v>
      </c>
    </row>
    <row r="316" spans="29:30" x14ac:dyDescent="0.3">
      <c r="AC316" s="21">
        <v>315</v>
      </c>
      <c r="AD316" s="42">
        <f t="shared" si="4"/>
        <v>0</v>
      </c>
    </row>
    <row r="317" spans="29:30" x14ac:dyDescent="0.3">
      <c r="AC317" s="21">
        <v>316</v>
      </c>
      <c r="AD317" s="42">
        <f t="shared" si="4"/>
        <v>0</v>
      </c>
    </row>
    <row r="318" spans="29:30" x14ac:dyDescent="0.3">
      <c r="AC318" s="21">
        <v>317</v>
      </c>
      <c r="AD318" s="42">
        <f t="shared" si="4"/>
        <v>0</v>
      </c>
    </row>
    <row r="319" spans="29:30" x14ac:dyDescent="0.3">
      <c r="AC319" s="21">
        <v>318</v>
      </c>
      <c r="AD319" s="42">
        <f t="shared" si="4"/>
        <v>0</v>
      </c>
    </row>
    <row r="320" spans="29:30" x14ac:dyDescent="0.3">
      <c r="AC320" s="21">
        <v>319</v>
      </c>
      <c r="AD320" s="42">
        <f t="shared" si="4"/>
        <v>0</v>
      </c>
    </row>
    <row r="321" spans="29:30" x14ac:dyDescent="0.3">
      <c r="AC321" s="21">
        <v>320</v>
      </c>
      <c r="AD321" s="42">
        <f t="shared" si="4"/>
        <v>0</v>
      </c>
    </row>
    <row r="322" spans="29:30" x14ac:dyDescent="0.3">
      <c r="AC322" s="21">
        <v>321</v>
      </c>
      <c r="AD322" s="42">
        <f t="shared" si="4"/>
        <v>0</v>
      </c>
    </row>
    <row r="323" spans="29:30" x14ac:dyDescent="0.3">
      <c r="AC323" s="21">
        <v>322</v>
      </c>
      <c r="AD323" s="42">
        <f t="shared" ref="AD323:AD361" si="5">IF(AC323&lt;=$AE$2,$D$12,0)</f>
        <v>0</v>
      </c>
    </row>
    <row r="324" spans="29:30" x14ac:dyDescent="0.3">
      <c r="AC324" s="21">
        <v>323</v>
      </c>
      <c r="AD324" s="42">
        <f t="shared" si="5"/>
        <v>0</v>
      </c>
    </row>
    <row r="325" spans="29:30" x14ac:dyDescent="0.3">
      <c r="AC325" s="21">
        <v>324</v>
      </c>
      <c r="AD325" s="42">
        <f t="shared" si="5"/>
        <v>0</v>
      </c>
    </row>
    <row r="326" spans="29:30" x14ac:dyDescent="0.3">
      <c r="AC326" s="21">
        <v>325</v>
      </c>
      <c r="AD326" s="42">
        <f t="shared" si="5"/>
        <v>0</v>
      </c>
    </row>
    <row r="327" spans="29:30" x14ac:dyDescent="0.3">
      <c r="AC327" s="21">
        <v>326</v>
      </c>
      <c r="AD327" s="42">
        <f t="shared" si="5"/>
        <v>0</v>
      </c>
    </row>
    <row r="328" spans="29:30" x14ac:dyDescent="0.3">
      <c r="AC328" s="21">
        <v>327</v>
      </c>
      <c r="AD328" s="42">
        <f t="shared" si="5"/>
        <v>0</v>
      </c>
    </row>
    <row r="329" spans="29:30" x14ac:dyDescent="0.3">
      <c r="AC329" s="21">
        <v>328</v>
      </c>
      <c r="AD329" s="42">
        <f t="shared" si="5"/>
        <v>0</v>
      </c>
    </row>
    <row r="330" spans="29:30" x14ac:dyDescent="0.3">
      <c r="AC330" s="21">
        <v>329</v>
      </c>
      <c r="AD330" s="42">
        <f t="shared" si="5"/>
        <v>0</v>
      </c>
    </row>
    <row r="331" spans="29:30" x14ac:dyDescent="0.3">
      <c r="AC331" s="21">
        <v>330</v>
      </c>
      <c r="AD331" s="42">
        <f t="shared" si="5"/>
        <v>0</v>
      </c>
    </row>
    <row r="332" spans="29:30" x14ac:dyDescent="0.3">
      <c r="AC332" s="21">
        <v>331</v>
      </c>
      <c r="AD332" s="42">
        <f t="shared" si="5"/>
        <v>0</v>
      </c>
    </row>
    <row r="333" spans="29:30" x14ac:dyDescent="0.3">
      <c r="AC333" s="21">
        <v>332</v>
      </c>
      <c r="AD333" s="42">
        <f t="shared" si="5"/>
        <v>0</v>
      </c>
    </row>
    <row r="334" spans="29:30" x14ac:dyDescent="0.3">
      <c r="AC334" s="21">
        <v>333</v>
      </c>
      <c r="AD334" s="42">
        <f t="shared" si="5"/>
        <v>0</v>
      </c>
    </row>
    <row r="335" spans="29:30" x14ac:dyDescent="0.3">
      <c r="AC335" s="21">
        <v>334</v>
      </c>
      <c r="AD335" s="42">
        <f t="shared" si="5"/>
        <v>0</v>
      </c>
    </row>
    <row r="336" spans="29:30" x14ac:dyDescent="0.3">
      <c r="AC336" s="21">
        <v>335</v>
      </c>
      <c r="AD336" s="42">
        <f t="shared" si="5"/>
        <v>0</v>
      </c>
    </row>
    <row r="337" spans="29:30" x14ac:dyDescent="0.3">
      <c r="AC337" s="21">
        <v>336</v>
      </c>
      <c r="AD337" s="42">
        <f t="shared" si="5"/>
        <v>0</v>
      </c>
    </row>
    <row r="338" spans="29:30" x14ac:dyDescent="0.3">
      <c r="AC338" s="21">
        <v>337</v>
      </c>
      <c r="AD338" s="42">
        <f t="shared" si="5"/>
        <v>0</v>
      </c>
    </row>
    <row r="339" spans="29:30" x14ac:dyDescent="0.3">
      <c r="AC339" s="21">
        <v>338</v>
      </c>
      <c r="AD339" s="42">
        <f t="shared" si="5"/>
        <v>0</v>
      </c>
    </row>
    <row r="340" spans="29:30" x14ac:dyDescent="0.3">
      <c r="AC340" s="21">
        <v>339</v>
      </c>
      <c r="AD340" s="42">
        <f t="shared" si="5"/>
        <v>0</v>
      </c>
    </row>
    <row r="341" spans="29:30" x14ac:dyDescent="0.3">
      <c r="AC341" s="21">
        <v>340</v>
      </c>
      <c r="AD341" s="42">
        <f t="shared" si="5"/>
        <v>0</v>
      </c>
    </row>
    <row r="342" spans="29:30" x14ac:dyDescent="0.3">
      <c r="AC342" s="21">
        <v>341</v>
      </c>
      <c r="AD342" s="42">
        <f t="shared" si="5"/>
        <v>0</v>
      </c>
    </row>
    <row r="343" spans="29:30" x14ac:dyDescent="0.3">
      <c r="AC343" s="21">
        <v>342</v>
      </c>
      <c r="AD343" s="42">
        <f t="shared" si="5"/>
        <v>0</v>
      </c>
    </row>
    <row r="344" spans="29:30" x14ac:dyDescent="0.3">
      <c r="AC344" s="21">
        <v>343</v>
      </c>
      <c r="AD344" s="42">
        <f t="shared" si="5"/>
        <v>0</v>
      </c>
    </row>
    <row r="345" spans="29:30" x14ac:dyDescent="0.3">
      <c r="AC345" s="21">
        <v>344</v>
      </c>
      <c r="AD345" s="42">
        <f t="shared" si="5"/>
        <v>0</v>
      </c>
    </row>
    <row r="346" spans="29:30" x14ac:dyDescent="0.3">
      <c r="AC346" s="21">
        <v>345</v>
      </c>
      <c r="AD346" s="42">
        <f t="shared" si="5"/>
        <v>0</v>
      </c>
    </row>
    <row r="347" spans="29:30" x14ac:dyDescent="0.3">
      <c r="AC347" s="21">
        <v>346</v>
      </c>
      <c r="AD347" s="42">
        <f t="shared" si="5"/>
        <v>0</v>
      </c>
    </row>
    <row r="348" spans="29:30" x14ac:dyDescent="0.3">
      <c r="AC348" s="21">
        <v>347</v>
      </c>
      <c r="AD348" s="42">
        <f t="shared" si="5"/>
        <v>0</v>
      </c>
    </row>
    <row r="349" spans="29:30" x14ac:dyDescent="0.3">
      <c r="AC349" s="21">
        <v>348</v>
      </c>
      <c r="AD349" s="42">
        <f t="shared" si="5"/>
        <v>0</v>
      </c>
    </row>
    <row r="350" spans="29:30" x14ac:dyDescent="0.3">
      <c r="AC350" s="21">
        <v>349</v>
      </c>
      <c r="AD350" s="42">
        <f t="shared" si="5"/>
        <v>0</v>
      </c>
    </row>
    <row r="351" spans="29:30" x14ac:dyDescent="0.3">
      <c r="AC351" s="21">
        <v>350</v>
      </c>
      <c r="AD351" s="42">
        <f t="shared" si="5"/>
        <v>0</v>
      </c>
    </row>
    <row r="352" spans="29:30" x14ac:dyDescent="0.3">
      <c r="AC352" s="21">
        <v>351</v>
      </c>
      <c r="AD352" s="42">
        <f t="shared" si="5"/>
        <v>0</v>
      </c>
    </row>
    <row r="353" spans="29:30" x14ac:dyDescent="0.3">
      <c r="AC353" s="21">
        <v>352</v>
      </c>
      <c r="AD353" s="42">
        <f t="shared" si="5"/>
        <v>0</v>
      </c>
    </row>
    <row r="354" spans="29:30" x14ac:dyDescent="0.3">
      <c r="AC354" s="21">
        <v>353</v>
      </c>
      <c r="AD354" s="42">
        <f t="shared" si="5"/>
        <v>0</v>
      </c>
    </row>
    <row r="355" spans="29:30" x14ac:dyDescent="0.3">
      <c r="AC355" s="21">
        <v>354</v>
      </c>
      <c r="AD355" s="42">
        <f t="shared" si="5"/>
        <v>0</v>
      </c>
    </row>
    <row r="356" spans="29:30" x14ac:dyDescent="0.3">
      <c r="AC356" s="21">
        <v>355</v>
      </c>
      <c r="AD356" s="42">
        <f t="shared" si="5"/>
        <v>0</v>
      </c>
    </row>
    <row r="357" spans="29:30" x14ac:dyDescent="0.3">
      <c r="AC357" s="21">
        <v>356</v>
      </c>
      <c r="AD357" s="42">
        <f t="shared" si="5"/>
        <v>0</v>
      </c>
    </row>
    <row r="358" spans="29:30" x14ac:dyDescent="0.3">
      <c r="AC358" s="21">
        <v>357</v>
      </c>
      <c r="AD358" s="42">
        <f t="shared" si="5"/>
        <v>0</v>
      </c>
    </row>
    <row r="359" spans="29:30" x14ac:dyDescent="0.3">
      <c r="AC359" s="21">
        <v>358</v>
      </c>
      <c r="AD359" s="42">
        <f t="shared" si="5"/>
        <v>0</v>
      </c>
    </row>
    <row r="360" spans="29:30" x14ac:dyDescent="0.3">
      <c r="AC360" s="21">
        <v>359</v>
      </c>
      <c r="AD360" s="42">
        <f t="shared" si="5"/>
        <v>0</v>
      </c>
    </row>
    <row r="361" spans="29:30" x14ac:dyDescent="0.3">
      <c r="AC361" s="21">
        <v>360</v>
      </c>
      <c r="AD361" s="42">
        <f t="shared" si="5"/>
        <v>0</v>
      </c>
    </row>
  </sheetData>
  <mergeCells count="21">
    <mergeCell ref="A10:E11"/>
    <mergeCell ref="A31:E31"/>
    <mergeCell ref="A16:E16"/>
    <mergeCell ref="A1:E2"/>
    <mergeCell ref="D15:E15"/>
    <mergeCell ref="A15:C15"/>
    <mergeCell ref="A3:E4"/>
    <mergeCell ref="D5:E5"/>
    <mergeCell ref="D7:E7"/>
    <mergeCell ref="D8:E8"/>
    <mergeCell ref="D12:E12"/>
    <mergeCell ref="D13:E13"/>
    <mergeCell ref="D9:E9"/>
    <mergeCell ref="D6:E6"/>
    <mergeCell ref="A19:E20"/>
    <mergeCell ref="D14:E14"/>
    <mergeCell ref="A32:D32"/>
    <mergeCell ref="A27:E30"/>
    <mergeCell ref="A21:E22"/>
    <mergeCell ref="A23:E24"/>
    <mergeCell ref="A25:E26"/>
  </mergeCells>
  <conditionalFormatting sqref="A16:E16">
    <cfRule type="containsText" dxfId="1" priority="1" operator="containsText" text="Remarks: Processing fees Zero for the category of the loan selected">
      <formula>NOT(ISERROR(SEARCH("Remarks: Processing fees Zero for the category of the loan selected",A16)))</formula>
    </cfRule>
  </conditionalFormatting>
  <dataValidations count="4">
    <dataValidation errorStyle="information" operator="equal" allowBlank="1" showInputMessage="1" showErrorMessage="1" errorTitle="Processing fees" error="Zero Charges_x000a_" sqref="D14 D13:E13" xr:uid="{00000000-0002-0000-0000-000000000000}"/>
    <dataValidation type="whole" operator="lessThanOrEqual" allowBlank="1" showInputMessage="1" showErrorMessage="1" errorTitle="Invalid Entry" error="Enter loan period in Years" sqref="D9:E9" xr:uid="{00000000-0002-0000-0000-000001000000}">
      <formula1>32</formula1>
    </dataValidation>
    <dataValidation type="whole" operator="greaterThan" allowBlank="1" showInputMessage="1" showErrorMessage="1" errorTitle="Invalid Entry" error="Enter Valid amount" sqref="D7:E7" xr:uid="{00000000-0002-0000-0000-000002000000}">
      <formula1>0</formula1>
    </dataValidation>
    <dataValidation type="list" showInputMessage="1" showErrorMessage="1" errorTitle="Drop down selection" error="Select from the Drop down list" sqref="D6:E6" xr:uid="{00000000-0002-0000-0000-000003000000}">
      <formula1>$Y$5:$Y$58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DBA3-1C6F-48D8-A97D-50F755E520AD}">
  <dimension ref="A1:AF366"/>
  <sheetViews>
    <sheetView workbookViewId="0">
      <selection activeCell="Z1" sqref="Z1"/>
    </sheetView>
  </sheetViews>
  <sheetFormatPr defaultRowHeight="15" x14ac:dyDescent="0.25"/>
  <cols>
    <col min="1" max="1" width="15.85546875" customWidth="1"/>
    <col min="3" max="3" width="13" customWidth="1"/>
    <col min="4" max="4" width="15.42578125" bestFit="1" customWidth="1"/>
    <col min="5" max="5" width="36.28515625" customWidth="1"/>
    <col min="6" max="23" width="0" hidden="1" customWidth="1"/>
    <col min="24" max="24" width="38.85546875" customWidth="1"/>
    <col min="25" max="25" width="0" hidden="1" customWidth="1"/>
    <col min="26" max="26" width="26.42578125" hidden="1" customWidth="1"/>
    <col min="27" max="27" width="21.7109375" hidden="1" customWidth="1"/>
    <col min="28" max="28" width="27" hidden="1" customWidth="1"/>
    <col min="29" max="29" width="26.85546875" hidden="1" customWidth="1"/>
    <col min="30" max="30" width="34.140625" hidden="1" customWidth="1"/>
    <col min="31" max="31" width="38.28515625" hidden="1" customWidth="1"/>
    <col min="32" max="32" width="55.5703125" hidden="1" customWidth="1"/>
    <col min="33" max="43" width="0" hidden="1" customWidth="1"/>
  </cols>
  <sheetData>
    <row r="1" spans="1:32" ht="18.75" x14ac:dyDescent="0.3">
      <c r="A1" s="70" t="s">
        <v>48</v>
      </c>
      <c r="B1" s="71"/>
      <c r="C1" s="71"/>
      <c r="D1" s="71"/>
      <c r="E1" s="7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9"/>
      <c r="Y1" s="19"/>
      <c r="Z1" s="19"/>
      <c r="AA1" s="19"/>
      <c r="AB1" s="19"/>
      <c r="AC1" s="19"/>
      <c r="AD1" s="21"/>
      <c r="AE1" s="48">
        <f>-(D7-D13-E14)</f>
        <v>-9830000</v>
      </c>
      <c r="AF1" s="49"/>
    </row>
    <row r="2" spans="1:32" ht="18.75" x14ac:dyDescent="0.3">
      <c r="A2" s="73"/>
      <c r="B2" s="74"/>
      <c r="C2" s="74"/>
      <c r="D2" s="74"/>
      <c r="E2" s="7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9"/>
      <c r="Y2" s="19"/>
      <c r="Z2" s="19"/>
      <c r="AA2" s="19"/>
      <c r="AB2" s="19"/>
      <c r="AC2" s="19"/>
      <c r="AD2" s="50">
        <v>1</v>
      </c>
      <c r="AE2" s="48">
        <f t="shared" ref="AE2:AE65" si="0">IF(AD2&lt;=$AF$2,$D$12,0)</f>
        <v>192967.547353815</v>
      </c>
      <c r="AF2" s="49">
        <f>D9*12</f>
        <v>84</v>
      </c>
    </row>
    <row r="3" spans="1:32" ht="19.5" thickBot="1" x14ac:dyDescent="0.35">
      <c r="A3" s="70" t="s">
        <v>19</v>
      </c>
      <c r="B3" s="71"/>
      <c r="C3" s="71"/>
      <c r="D3" s="71"/>
      <c r="E3" s="7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9"/>
      <c r="Y3" s="51" t="s">
        <v>18</v>
      </c>
      <c r="Z3" s="52" t="s">
        <v>51</v>
      </c>
      <c r="AA3" s="53" t="s">
        <v>16</v>
      </c>
      <c r="AB3" s="53" t="s">
        <v>17</v>
      </c>
      <c r="AC3" s="54"/>
      <c r="AD3" s="50">
        <v>2</v>
      </c>
      <c r="AE3" s="48">
        <f t="shared" si="0"/>
        <v>192967.547353815</v>
      </c>
      <c r="AF3" s="20"/>
    </row>
    <row r="4" spans="1:32" ht="19.5" thickBot="1" x14ac:dyDescent="0.35">
      <c r="A4" s="73"/>
      <c r="B4" s="74"/>
      <c r="C4" s="74"/>
      <c r="D4" s="74"/>
      <c r="E4" s="7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9"/>
      <c r="Y4" s="55" t="s">
        <v>27</v>
      </c>
      <c r="Z4" s="24">
        <v>5.0000000000000001E-3</v>
      </c>
      <c r="AA4" s="25">
        <v>10000</v>
      </c>
      <c r="AB4" s="25">
        <v>50000</v>
      </c>
      <c r="AC4" s="56"/>
      <c r="AD4" s="50">
        <v>3</v>
      </c>
      <c r="AE4" s="48">
        <f t="shared" si="0"/>
        <v>192967.547353815</v>
      </c>
      <c r="AF4" s="20"/>
    </row>
    <row r="5" spans="1:32" ht="19.5" thickBot="1" x14ac:dyDescent="0.35">
      <c r="A5" s="15" t="s">
        <v>1</v>
      </c>
      <c r="B5" s="13"/>
      <c r="C5" s="14"/>
      <c r="D5" s="79" t="s">
        <v>4</v>
      </c>
      <c r="E5" s="8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9"/>
      <c r="Y5" s="55" t="s">
        <v>76</v>
      </c>
      <c r="Z5" s="24">
        <v>1.4999999999999999E-2</v>
      </c>
      <c r="AA5" s="25">
        <v>10000</v>
      </c>
      <c r="AB5" s="25">
        <v>500000000</v>
      </c>
      <c r="AC5" s="56"/>
      <c r="AD5" s="50">
        <v>4</v>
      </c>
      <c r="AE5" s="48">
        <f t="shared" si="0"/>
        <v>192967.547353815</v>
      </c>
      <c r="AF5" s="22">
        <f>IRR(AE1:AE361)*12</f>
        <v>0.15592143092053501</v>
      </c>
    </row>
    <row r="6" spans="1:32" ht="19.5" thickBot="1" x14ac:dyDescent="0.35">
      <c r="A6" s="2" t="s">
        <v>18</v>
      </c>
      <c r="B6" s="3"/>
      <c r="C6" s="4"/>
      <c r="D6" s="89" t="s">
        <v>76</v>
      </c>
      <c r="E6" s="9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9"/>
      <c r="Y6" s="55"/>
      <c r="Z6" s="24"/>
      <c r="AA6" s="26"/>
      <c r="AB6" s="25"/>
      <c r="AC6" s="56"/>
      <c r="AD6" s="50">
        <v>5</v>
      </c>
      <c r="AE6" s="48">
        <f t="shared" si="0"/>
        <v>192967.547353815</v>
      </c>
      <c r="AF6" s="20"/>
    </row>
    <row r="7" spans="1:32" ht="18.75" x14ac:dyDescent="0.3">
      <c r="A7" s="2" t="s">
        <v>0</v>
      </c>
      <c r="B7" s="3"/>
      <c r="C7" s="4"/>
      <c r="D7" s="81">
        <v>10000000</v>
      </c>
      <c r="E7" s="8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9"/>
      <c r="Y7" s="57"/>
      <c r="Z7" s="57"/>
      <c r="AA7" s="57"/>
      <c r="AB7" s="57"/>
      <c r="AC7" s="19"/>
      <c r="AD7" s="50">
        <v>6</v>
      </c>
      <c r="AE7" s="48">
        <f t="shared" si="0"/>
        <v>192967.547353815</v>
      </c>
      <c r="AF7" s="20"/>
    </row>
    <row r="8" spans="1:32" ht="18.75" x14ac:dyDescent="0.3">
      <c r="A8" s="2" t="s">
        <v>2</v>
      </c>
      <c r="B8" s="3"/>
      <c r="C8" s="4"/>
      <c r="D8" s="83">
        <v>0.15</v>
      </c>
      <c r="E8" s="8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9"/>
      <c r="Y8" s="57"/>
      <c r="Z8" s="57"/>
      <c r="AA8" s="57"/>
      <c r="AB8" s="57"/>
      <c r="AC8" s="19"/>
      <c r="AD8" s="50">
        <v>7</v>
      </c>
      <c r="AE8" s="48">
        <f t="shared" si="0"/>
        <v>192967.547353815</v>
      </c>
      <c r="AF8" s="20"/>
    </row>
    <row r="9" spans="1:32" ht="18.75" x14ac:dyDescent="0.3">
      <c r="A9" s="2" t="s">
        <v>5</v>
      </c>
      <c r="B9" s="3"/>
      <c r="C9" s="4"/>
      <c r="D9" s="87">
        <v>7</v>
      </c>
      <c r="E9" s="8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9"/>
      <c r="Y9" s="57"/>
      <c r="Z9" s="57"/>
      <c r="AA9" s="57"/>
      <c r="AB9" s="57"/>
      <c r="AC9" s="19"/>
      <c r="AD9" s="50">
        <v>8</v>
      </c>
      <c r="AE9" s="48">
        <f t="shared" si="0"/>
        <v>192967.547353815</v>
      </c>
      <c r="AF9" s="20"/>
    </row>
    <row r="10" spans="1:32" ht="18.75" x14ac:dyDescent="0.3">
      <c r="A10" s="70" t="s">
        <v>7</v>
      </c>
      <c r="B10" s="71"/>
      <c r="C10" s="71"/>
      <c r="D10" s="71"/>
      <c r="E10" s="7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9"/>
      <c r="Y10" s="57">
        <f>IF($D$6=Y4,$D$7*Z4,0)</f>
        <v>0</v>
      </c>
      <c r="Z10" s="57">
        <f>IF(AND(Y10&lt;=AA4,Y10&gt;0),AA4,IF(Y10&gt;AB4,AB4,Y10))</f>
        <v>0</v>
      </c>
      <c r="AA10" s="19"/>
      <c r="AB10" s="57"/>
      <c r="AC10" s="19"/>
      <c r="AD10" s="50">
        <v>9</v>
      </c>
      <c r="AE10" s="48">
        <f t="shared" si="0"/>
        <v>192967.547353815</v>
      </c>
      <c r="AF10" s="20"/>
    </row>
    <row r="11" spans="1:32" ht="18.75" x14ac:dyDescent="0.3">
      <c r="A11" s="73"/>
      <c r="B11" s="74"/>
      <c r="C11" s="74"/>
      <c r="D11" s="74"/>
      <c r="E11" s="7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9"/>
      <c r="Y11" s="57">
        <f>IF($D$6=Y5,$D$7*Z5,0)</f>
        <v>150000</v>
      </c>
      <c r="Z11" s="57">
        <f>IF(AND(Y11&lt;=AA5,Y11&gt;0),AA5,IF(Y11&gt;AB5,AB5,Y11))</f>
        <v>150000</v>
      </c>
      <c r="AA11" s="57"/>
      <c r="AB11" s="57"/>
      <c r="AC11" s="19"/>
      <c r="AD11" s="50">
        <v>10</v>
      </c>
      <c r="AE11" s="48">
        <f t="shared" si="0"/>
        <v>192967.547353815</v>
      </c>
      <c r="AF11" s="20"/>
    </row>
    <row r="12" spans="1:32" ht="18.75" x14ac:dyDescent="0.3">
      <c r="A12" s="16" t="s">
        <v>6</v>
      </c>
      <c r="B12" s="17"/>
      <c r="C12" s="18"/>
      <c r="D12" s="85">
        <f>IF(OR(D7="",D8="",D9=""),"Enter Input fields",IFERROR(-PMT((D8/12),(D9*12),D7),""))</f>
        <v>192967.547353815</v>
      </c>
      <c r="E12" s="8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9"/>
      <c r="Y12" s="57"/>
      <c r="Z12" s="57"/>
      <c r="AA12" s="57"/>
      <c r="AB12" s="57"/>
      <c r="AC12" s="19"/>
      <c r="AD12" s="50">
        <v>11</v>
      </c>
      <c r="AE12" s="48">
        <f t="shared" si="0"/>
        <v>192967.547353815</v>
      </c>
      <c r="AF12" s="20"/>
    </row>
    <row r="13" spans="1:32" ht="18.75" x14ac:dyDescent="0.3">
      <c r="A13" s="16" t="s">
        <v>3</v>
      </c>
      <c r="B13" s="17"/>
      <c r="C13" s="18"/>
      <c r="D13" s="85">
        <f>IF(D6=Y4,Z10,Z11)</f>
        <v>150000</v>
      </c>
      <c r="E13" s="8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9"/>
      <c r="Y13" s="57"/>
      <c r="Z13" s="57"/>
      <c r="AA13" s="57"/>
      <c r="AB13" s="57"/>
      <c r="AC13" s="19"/>
      <c r="AD13" s="50">
        <v>12</v>
      </c>
      <c r="AE13" s="48">
        <f t="shared" si="0"/>
        <v>192967.547353815</v>
      </c>
      <c r="AF13" s="20"/>
    </row>
    <row r="14" spans="1:32" ht="18.75" x14ac:dyDescent="0.3">
      <c r="A14" s="16" t="s">
        <v>77</v>
      </c>
      <c r="B14" s="17"/>
      <c r="C14" s="18"/>
      <c r="D14" s="43"/>
      <c r="E14" s="44">
        <f>IF(D6=Y16,Z16,Z17)</f>
        <v>20000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9"/>
      <c r="Y14" s="57"/>
      <c r="Z14" s="57"/>
      <c r="AA14" s="57"/>
      <c r="AB14" s="57"/>
      <c r="AC14" s="19"/>
      <c r="AD14" s="50">
        <v>13</v>
      </c>
      <c r="AE14" s="48">
        <f t="shared" si="0"/>
        <v>192967.547353815</v>
      </c>
      <c r="AF14" s="20"/>
    </row>
    <row r="15" spans="1:32" ht="19.5" thickBot="1" x14ac:dyDescent="0.35">
      <c r="A15" s="78" t="s">
        <v>9</v>
      </c>
      <c r="B15" s="78"/>
      <c r="C15" s="78"/>
      <c r="D15" s="77">
        <f>AF5</f>
        <v>0.15592143092053501</v>
      </c>
      <c r="E15" s="7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9"/>
      <c r="Y15" s="51" t="s">
        <v>18</v>
      </c>
      <c r="Z15" s="52" t="s">
        <v>78</v>
      </c>
      <c r="AA15" s="53" t="s">
        <v>16</v>
      </c>
      <c r="AB15" s="53" t="s">
        <v>17</v>
      </c>
      <c r="AC15" s="19"/>
      <c r="AD15" s="50">
        <v>14</v>
      </c>
      <c r="AE15" s="48">
        <f t="shared" si="0"/>
        <v>192967.547353815</v>
      </c>
      <c r="AF15" s="20"/>
    </row>
    <row r="16" spans="1:32" ht="19.5" thickBot="1" x14ac:dyDescent="0.35">
      <c r="A16" s="76" t="str">
        <f>IF(D13=0,"Remarks: Processing fees Zero for the category of the loan selected","")</f>
        <v/>
      </c>
      <c r="B16" s="76"/>
      <c r="C16" s="76"/>
      <c r="D16" s="76"/>
      <c r="E16" s="7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9"/>
      <c r="Y16" s="55" t="s">
        <v>27</v>
      </c>
      <c r="Z16" s="57">
        <v>10000</v>
      </c>
      <c r="AA16" s="57">
        <v>10000</v>
      </c>
      <c r="AB16" s="57">
        <v>10000</v>
      </c>
      <c r="AC16" s="19"/>
      <c r="AD16" s="50">
        <v>15</v>
      </c>
      <c r="AE16" s="48">
        <f t="shared" si="0"/>
        <v>192967.547353815</v>
      </c>
      <c r="AF16" s="20"/>
    </row>
    <row r="17" spans="1:32" ht="19.5" thickBot="1" x14ac:dyDescent="0.35">
      <c r="A17" s="5"/>
      <c r="B17" s="5"/>
      <c r="C17" s="5"/>
      <c r="D17" s="5"/>
      <c r="E17" s="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9"/>
      <c r="Y17" s="55" t="s">
        <v>76</v>
      </c>
      <c r="Z17" s="57">
        <f>IF(D7&lt;=20000000,AA17,AB17)</f>
        <v>20000</v>
      </c>
      <c r="AA17" s="57">
        <v>20000</v>
      </c>
      <c r="AB17" s="57">
        <v>30000</v>
      </c>
      <c r="AC17" s="19"/>
      <c r="AD17" s="50">
        <v>16</v>
      </c>
      <c r="AE17" s="48">
        <f t="shared" si="0"/>
        <v>192967.547353815</v>
      </c>
      <c r="AF17" s="20"/>
    </row>
    <row r="18" spans="1:32" ht="18.75" x14ac:dyDescent="0.3">
      <c r="A18" s="7" t="s">
        <v>8</v>
      </c>
      <c r="B18" s="8"/>
      <c r="C18" s="8"/>
      <c r="D18" s="8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9"/>
      <c r="Y18" s="57"/>
      <c r="Z18" s="57"/>
      <c r="AA18" s="57"/>
      <c r="AB18" s="57"/>
      <c r="AC18" s="19"/>
      <c r="AD18" s="50">
        <v>17</v>
      </c>
      <c r="AE18" s="48">
        <f t="shared" si="0"/>
        <v>192967.547353815</v>
      </c>
      <c r="AF18" s="20"/>
    </row>
    <row r="19" spans="1:32" ht="18.75" x14ac:dyDescent="0.3">
      <c r="A19" s="67" t="s">
        <v>79</v>
      </c>
      <c r="B19" s="68"/>
      <c r="C19" s="68"/>
      <c r="D19" s="68"/>
      <c r="E19" s="69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2"/>
      <c r="Y19" s="58"/>
      <c r="Z19" s="58"/>
      <c r="AA19" s="58"/>
      <c r="AB19" s="58"/>
      <c r="AC19" s="32"/>
      <c r="AD19" s="50">
        <v>18</v>
      </c>
      <c r="AE19" s="48">
        <f t="shared" si="0"/>
        <v>192967.547353815</v>
      </c>
      <c r="AF19" s="20"/>
    </row>
    <row r="20" spans="1:32" ht="18.75" x14ac:dyDescent="0.3">
      <c r="A20" s="67"/>
      <c r="B20" s="68"/>
      <c r="C20" s="68"/>
      <c r="D20" s="68"/>
      <c r="E20" s="6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9"/>
      <c r="Y20" s="57"/>
      <c r="Z20" s="57"/>
      <c r="AA20" s="57"/>
      <c r="AB20" s="57"/>
      <c r="AC20" s="19"/>
      <c r="AD20" s="50">
        <v>19</v>
      </c>
      <c r="AE20" s="48">
        <f t="shared" si="0"/>
        <v>192967.547353815</v>
      </c>
      <c r="AF20" s="20"/>
    </row>
    <row r="21" spans="1:32" ht="18.75" x14ac:dyDescent="0.3">
      <c r="A21" s="67" t="s">
        <v>71</v>
      </c>
      <c r="B21" s="68"/>
      <c r="C21" s="68"/>
      <c r="D21" s="68"/>
      <c r="E21" s="6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9"/>
      <c r="Y21" s="57"/>
      <c r="Z21" s="57"/>
      <c r="AA21" s="57"/>
      <c r="AB21" s="57"/>
      <c r="AC21" s="19"/>
      <c r="AD21" s="50">
        <v>20</v>
      </c>
      <c r="AE21" s="48">
        <f t="shared" si="0"/>
        <v>192967.547353815</v>
      </c>
      <c r="AF21" s="20"/>
    </row>
    <row r="22" spans="1:32" ht="18.75" x14ac:dyDescent="0.3">
      <c r="A22" s="67"/>
      <c r="B22" s="68"/>
      <c r="C22" s="68"/>
      <c r="D22" s="68"/>
      <c r="E22" s="6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9"/>
      <c r="Y22" s="57"/>
      <c r="Z22" s="57"/>
      <c r="AA22" s="57"/>
      <c r="AB22" s="57"/>
      <c r="AC22" s="19"/>
      <c r="AD22" s="50">
        <v>21</v>
      </c>
      <c r="AE22" s="48">
        <f t="shared" si="0"/>
        <v>192967.547353815</v>
      </c>
      <c r="AF22" s="20"/>
    </row>
    <row r="23" spans="1:32" ht="18.75" x14ac:dyDescent="0.3">
      <c r="A23" s="67" t="s">
        <v>72</v>
      </c>
      <c r="B23" s="68"/>
      <c r="C23" s="68"/>
      <c r="D23" s="68"/>
      <c r="E23" s="6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59"/>
      <c r="Z23" s="59"/>
      <c r="AA23" s="59"/>
      <c r="AB23" s="59"/>
      <c r="AC23" s="10"/>
      <c r="AD23" s="50">
        <v>22</v>
      </c>
      <c r="AE23" s="48">
        <f t="shared" si="0"/>
        <v>192967.547353815</v>
      </c>
      <c r="AF23" s="10"/>
    </row>
    <row r="24" spans="1:32" ht="18.75" x14ac:dyDescent="0.3">
      <c r="A24" s="67"/>
      <c r="B24" s="68"/>
      <c r="C24" s="68"/>
      <c r="D24" s="68"/>
      <c r="E24" s="6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59"/>
      <c r="Z24" s="59"/>
      <c r="AA24" s="59"/>
      <c r="AB24" s="59"/>
      <c r="AC24" s="10"/>
      <c r="AD24" s="50">
        <v>23</v>
      </c>
      <c r="AE24" s="48">
        <f t="shared" si="0"/>
        <v>192967.547353815</v>
      </c>
      <c r="AF24" s="10"/>
    </row>
    <row r="25" spans="1:32" ht="18.75" x14ac:dyDescent="0.3">
      <c r="A25" s="64" t="s">
        <v>80</v>
      </c>
      <c r="B25" s="65"/>
      <c r="C25" s="65"/>
      <c r="D25" s="65"/>
      <c r="E25" s="6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9"/>
      <c r="Y25" s="57"/>
      <c r="Z25" s="57"/>
      <c r="AA25" s="57"/>
      <c r="AB25" s="57"/>
      <c r="AC25" s="19"/>
      <c r="AD25" s="50">
        <v>24</v>
      </c>
      <c r="AE25" s="48">
        <f t="shared" si="0"/>
        <v>192967.547353815</v>
      </c>
      <c r="AF25" s="20"/>
    </row>
    <row r="26" spans="1:32" ht="18.75" x14ac:dyDescent="0.3">
      <c r="A26" s="64"/>
      <c r="B26" s="65"/>
      <c r="C26" s="65"/>
      <c r="D26" s="65"/>
      <c r="E26" s="6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9"/>
      <c r="Y26" s="57"/>
      <c r="Z26" s="57"/>
      <c r="AA26" s="57"/>
      <c r="AB26" s="57"/>
      <c r="AC26" s="19"/>
      <c r="AD26" s="50">
        <v>25</v>
      </c>
      <c r="AE26" s="48">
        <f t="shared" si="0"/>
        <v>192967.547353815</v>
      </c>
      <c r="AF26" s="20"/>
    </row>
    <row r="27" spans="1:32" ht="18.75" x14ac:dyDescent="0.3">
      <c r="A27" s="64" t="s">
        <v>73</v>
      </c>
      <c r="B27" s="65"/>
      <c r="C27" s="65"/>
      <c r="D27" s="65"/>
      <c r="E27" s="6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9"/>
      <c r="Y27" s="57"/>
      <c r="Z27" s="57"/>
      <c r="AA27" s="57"/>
      <c r="AB27" s="57"/>
      <c r="AC27" s="19"/>
      <c r="AD27" s="50">
        <v>26</v>
      </c>
      <c r="AE27" s="48">
        <f t="shared" si="0"/>
        <v>192967.547353815</v>
      </c>
      <c r="AF27" s="20"/>
    </row>
    <row r="28" spans="1:32" ht="18.75" x14ac:dyDescent="0.3">
      <c r="A28" s="64"/>
      <c r="B28" s="65"/>
      <c r="C28" s="65"/>
      <c r="D28" s="65"/>
      <c r="E28" s="6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9"/>
      <c r="Y28" s="57"/>
      <c r="Z28" s="57"/>
      <c r="AA28" s="57"/>
      <c r="AB28" s="57"/>
      <c r="AC28" s="19"/>
      <c r="AD28" s="50">
        <v>27</v>
      </c>
      <c r="AE28" s="48">
        <f t="shared" si="0"/>
        <v>192967.547353815</v>
      </c>
      <c r="AF28" s="20"/>
    </row>
    <row r="29" spans="1:32" ht="19.5" x14ac:dyDescent="0.35">
      <c r="A29" s="64"/>
      <c r="B29" s="65"/>
      <c r="C29" s="65"/>
      <c r="D29" s="65"/>
      <c r="E29" s="66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60"/>
      <c r="Z29" s="60"/>
      <c r="AA29" s="60"/>
      <c r="AB29" s="60"/>
      <c r="AC29" s="38"/>
      <c r="AD29" s="50">
        <v>28</v>
      </c>
      <c r="AE29" s="48">
        <f t="shared" si="0"/>
        <v>192967.547353815</v>
      </c>
      <c r="AF29" s="39"/>
    </row>
    <row r="30" spans="1:32" ht="18.75" x14ac:dyDescent="0.3">
      <c r="A30" s="64"/>
      <c r="B30" s="65"/>
      <c r="C30" s="65"/>
      <c r="D30" s="65"/>
      <c r="E30" s="66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9"/>
      <c r="Y30" s="57"/>
      <c r="Z30" s="57"/>
      <c r="AA30" s="57"/>
      <c r="AB30" s="57"/>
      <c r="AC30" s="19"/>
      <c r="AD30" s="50">
        <v>29</v>
      </c>
      <c r="AE30" s="48">
        <f t="shared" si="0"/>
        <v>192967.547353815</v>
      </c>
      <c r="AF30" s="20"/>
    </row>
    <row r="31" spans="1:32" ht="19.5" thickBot="1" x14ac:dyDescent="0.35">
      <c r="A31" s="64" t="s">
        <v>32</v>
      </c>
      <c r="B31" s="65"/>
      <c r="C31" s="65"/>
      <c r="D31" s="65"/>
      <c r="E31" s="66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9"/>
      <c r="Y31" s="57"/>
      <c r="Z31" s="57"/>
      <c r="AA31" s="57"/>
      <c r="AB31" s="57"/>
      <c r="AC31" s="19"/>
      <c r="AD31" s="50">
        <v>30</v>
      </c>
      <c r="AE31" s="48">
        <f t="shared" si="0"/>
        <v>192967.547353815</v>
      </c>
      <c r="AF31" s="20"/>
    </row>
    <row r="32" spans="1:32" ht="19.5" thickBot="1" x14ac:dyDescent="0.35">
      <c r="A32" s="61" t="s">
        <v>33</v>
      </c>
      <c r="B32" s="62"/>
      <c r="C32" s="62"/>
      <c r="D32" s="63"/>
      <c r="E32" s="4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9"/>
      <c r="Y32" s="57"/>
      <c r="Z32" s="57"/>
      <c r="AA32" s="57"/>
      <c r="AB32" s="57"/>
      <c r="AC32" s="19"/>
      <c r="AD32" s="50">
        <v>31</v>
      </c>
      <c r="AE32" s="48">
        <f t="shared" si="0"/>
        <v>192967.547353815</v>
      </c>
      <c r="AF32" s="20"/>
    </row>
    <row r="33" spans="1:32" ht="18.75" x14ac:dyDescent="0.3">
      <c r="A33" s="11"/>
      <c r="B33" s="12"/>
      <c r="C33" s="12"/>
      <c r="D33" s="12"/>
      <c r="E33" s="1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9"/>
      <c r="Y33" s="57"/>
      <c r="Z33" s="57"/>
      <c r="AA33" s="19"/>
      <c r="AB33" s="19"/>
      <c r="AC33" s="19"/>
      <c r="AD33" s="50">
        <v>32</v>
      </c>
      <c r="AE33" s="48">
        <f t="shared" si="0"/>
        <v>192967.547353815</v>
      </c>
      <c r="AF33" s="20"/>
    </row>
    <row r="34" spans="1:32" ht="18.75" x14ac:dyDescent="0.3">
      <c r="A34" s="12"/>
      <c r="B34" s="12"/>
      <c r="C34" s="12"/>
      <c r="D34" s="12"/>
      <c r="E34" s="1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9"/>
      <c r="Y34" s="57"/>
      <c r="Z34" s="57"/>
      <c r="AA34" s="19"/>
      <c r="AB34" s="19"/>
      <c r="AC34" s="19"/>
      <c r="AD34" s="50">
        <v>33</v>
      </c>
      <c r="AE34" s="48">
        <f t="shared" si="0"/>
        <v>192967.547353815</v>
      </c>
      <c r="AF34" s="20"/>
    </row>
    <row r="35" spans="1:32" ht="18.75" x14ac:dyDescent="0.3">
      <c r="A35" s="12"/>
      <c r="B35" s="12"/>
      <c r="C35" s="12"/>
      <c r="D35" s="12"/>
      <c r="E35" s="1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9"/>
      <c r="Y35" s="57"/>
      <c r="Z35" s="57"/>
      <c r="AA35" s="19"/>
      <c r="AB35" s="19"/>
      <c r="AC35" s="19"/>
      <c r="AD35" s="50">
        <v>34</v>
      </c>
      <c r="AE35" s="48">
        <f t="shared" si="0"/>
        <v>192967.547353815</v>
      </c>
      <c r="AF35" s="20"/>
    </row>
    <row r="36" spans="1:32" ht="18.75" x14ac:dyDescent="0.3">
      <c r="A36" s="12"/>
      <c r="B36" s="12"/>
      <c r="C36" s="12"/>
      <c r="D36" s="12"/>
      <c r="E36" s="1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9"/>
      <c r="Y36" s="57"/>
      <c r="Z36" s="57"/>
      <c r="AA36" s="19"/>
      <c r="AB36" s="19"/>
      <c r="AC36" s="19"/>
      <c r="AD36" s="50">
        <v>35</v>
      </c>
      <c r="AE36" s="48">
        <f t="shared" si="0"/>
        <v>192967.547353815</v>
      </c>
      <c r="AF36" s="20"/>
    </row>
    <row r="37" spans="1:32" ht="18.75" x14ac:dyDescent="0.3">
      <c r="A37" s="12"/>
      <c r="B37" s="12"/>
      <c r="C37" s="12"/>
      <c r="D37" s="12"/>
      <c r="E37" s="1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9"/>
      <c r="Y37" s="57"/>
      <c r="Z37" s="57"/>
      <c r="AA37" s="19"/>
      <c r="AB37" s="19"/>
      <c r="AC37" s="19"/>
      <c r="AD37" s="50">
        <v>36</v>
      </c>
      <c r="AE37" s="48">
        <f t="shared" si="0"/>
        <v>192967.547353815</v>
      </c>
      <c r="AF37" s="20"/>
    </row>
    <row r="38" spans="1:32" ht="18.75" x14ac:dyDescent="0.3">
      <c r="A38" s="12"/>
      <c r="B38" s="12"/>
      <c r="C38" s="12"/>
      <c r="D38" s="12"/>
      <c r="E38" s="1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9"/>
      <c r="Y38" s="57"/>
      <c r="Z38" s="57"/>
      <c r="AA38" s="19"/>
      <c r="AB38" s="19"/>
      <c r="AC38" s="19"/>
      <c r="AD38" s="50">
        <v>37</v>
      </c>
      <c r="AE38" s="48">
        <f t="shared" si="0"/>
        <v>192967.547353815</v>
      </c>
      <c r="AF38" s="20"/>
    </row>
    <row r="39" spans="1:32" ht="18.75" x14ac:dyDescent="0.3">
      <c r="A39" s="12"/>
      <c r="B39" s="12"/>
      <c r="C39" s="12"/>
      <c r="D39" s="12"/>
      <c r="E39" s="1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9"/>
      <c r="Y39" s="57"/>
      <c r="Z39" s="57"/>
      <c r="AA39" s="19"/>
      <c r="AB39" s="19"/>
      <c r="AC39" s="19"/>
      <c r="AD39" s="50">
        <v>38</v>
      </c>
      <c r="AE39" s="48">
        <f t="shared" si="0"/>
        <v>192967.547353815</v>
      </c>
      <c r="AF39" s="20"/>
    </row>
    <row r="40" spans="1:32" ht="18.75" x14ac:dyDescent="0.3">
      <c r="A40" s="12"/>
      <c r="B40" s="12"/>
      <c r="C40" s="12"/>
      <c r="D40" s="12"/>
      <c r="E40" s="1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9"/>
      <c r="Y40" s="57"/>
      <c r="Z40" s="57"/>
      <c r="AA40" s="19"/>
      <c r="AB40" s="19"/>
      <c r="AC40" s="19"/>
      <c r="AD40" s="50">
        <v>39</v>
      </c>
      <c r="AE40" s="48">
        <f t="shared" si="0"/>
        <v>192967.547353815</v>
      </c>
      <c r="AF40" s="20"/>
    </row>
    <row r="41" spans="1:32" ht="18.75" x14ac:dyDescent="0.3">
      <c r="A41" s="12"/>
      <c r="B41" s="12"/>
      <c r="C41" s="12"/>
      <c r="D41" s="12"/>
      <c r="E41" s="1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9"/>
      <c r="Y41" s="57"/>
      <c r="Z41" s="57"/>
      <c r="AA41" s="19"/>
      <c r="AB41" s="19"/>
      <c r="AC41" s="19"/>
      <c r="AD41" s="50">
        <v>40</v>
      </c>
      <c r="AE41" s="48">
        <f t="shared" si="0"/>
        <v>192967.547353815</v>
      </c>
      <c r="AF41" s="20"/>
    </row>
    <row r="42" spans="1:32" ht="18.75" x14ac:dyDescent="0.3">
      <c r="A42" s="12"/>
      <c r="B42" s="12"/>
      <c r="C42" s="12"/>
      <c r="D42" s="12"/>
      <c r="E42" s="1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9"/>
      <c r="Y42" s="57"/>
      <c r="Z42" s="57"/>
      <c r="AA42" s="19"/>
      <c r="AB42" s="19"/>
      <c r="AC42" s="19"/>
      <c r="AD42" s="50">
        <v>41</v>
      </c>
      <c r="AE42" s="48">
        <f t="shared" si="0"/>
        <v>192967.547353815</v>
      </c>
      <c r="AF42" s="20"/>
    </row>
    <row r="43" spans="1:32" ht="18.75" x14ac:dyDescent="0.3">
      <c r="A43" s="12"/>
      <c r="B43" s="12"/>
      <c r="C43" s="12"/>
      <c r="D43" s="12"/>
      <c r="E43" s="1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9"/>
      <c r="Y43" s="57"/>
      <c r="Z43" s="57"/>
      <c r="AA43" s="19"/>
      <c r="AB43" s="19"/>
      <c r="AC43" s="19"/>
      <c r="AD43" s="50">
        <v>42</v>
      </c>
      <c r="AE43" s="48">
        <f t="shared" si="0"/>
        <v>192967.547353815</v>
      </c>
      <c r="AF43" s="20"/>
    </row>
    <row r="44" spans="1:32" ht="18.75" x14ac:dyDescent="0.3">
      <c r="A44" s="12"/>
      <c r="B44" s="12"/>
      <c r="C44" s="12"/>
      <c r="D44" s="12"/>
      <c r="E44" s="1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9"/>
      <c r="Y44" s="57"/>
      <c r="Z44" s="57"/>
      <c r="AA44" s="19"/>
      <c r="AB44" s="19"/>
      <c r="AC44" s="19"/>
      <c r="AD44" s="50">
        <v>43</v>
      </c>
      <c r="AE44" s="48">
        <f t="shared" si="0"/>
        <v>192967.547353815</v>
      </c>
      <c r="AF44" s="20"/>
    </row>
    <row r="45" spans="1:32" ht="18.75" x14ac:dyDescent="0.3">
      <c r="A45" s="12"/>
      <c r="B45" s="12"/>
      <c r="C45" s="12"/>
      <c r="D45" s="12"/>
      <c r="E45" s="1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9"/>
      <c r="Y45" s="57"/>
      <c r="Z45" s="57"/>
      <c r="AA45" s="19"/>
      <c r="AB45" s="19"/>
      <c r="AC45" s="19"/>
      <c r="AD45" s="50">
        <v>44</v>
      </c>
      <c r="AE45" s="48">
        <f t="shared" si="0"/>
        <v>192967.547353815</v>
      </c>
      <c r="AF45" s="20"/>
    </row>
    <row r="46" spans="1:32" ht="18.75" x14ac:dyDescent="0.3">
      <c r="A46" s="12"/>
      <c r="B46" s="12"/>
      <c r="C46" s="12"/>
      <c r="D46" s="12"/>
      <c r="E46" s="1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9"/>
      <c r="Y46" s="57"/>
      <c r="Z46" s="57"/>
      <c r="AA46" s="19"/>
      <c r="AB46" s="19"/>
      <c r="AC46" s="19"/>
      <c r="AD46" s="50">
        <v>45</v>
      </c>
      <c r="AE46" s="48">
        <f t="shared" si="0"/>
        <v>192967.547353815</v>
      </c>
      <c r="AF46" s="20"/>
    </row>
    <row r="47" spans="1:32" ht="18.75" x14ac:dyDescent="0.3">
      <c r="A47" s="12"/>
      <c r="B47" s="12"/>
      <c r="C47" s="12"/>
      <c r="D47" s="12"/>
      <c r="E47" s="1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9"/>
      <c r="Y47" s="57"/>
      <c r="Z47" s="57"/>
      <c r="AA47" s="19"/>
      <c r="AB47" s="19"/>
      <c r="AC47" s="19"/>
      <c r="AD47" s="50">
        <v>46</v>
      </c>
      <c r="AE47" s="48">
        <f t="shared" si="0"/>
        <v>192967.547353815</v>
      </c>
      <c r="AF47" s="20"/>
    </row>
    <row r="48" spans="1:32" ht="18.75" x14ac:dyDescent="0.3">
      <c r="A48" s="12"/>
      <c r="B48" s="12"/>
      <c r="C48" s="12"/>
      <c r="D48" s="12"/>
      <c r="E48" s="1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9"/>
      <c r="Y48" s="57"/>
      <c r="Z48" s="57"/>
      <c r="AA48" s="19"/>
      <c r="AB48" s="19"/>
      <c r="AC48" s="19"/>
      <c r="AD48" s="50">
        <v>47</v>
      </c>
      <c r="AE48" s="48">
        <f t="shared" si="0"/>
        <v>192967.547353815</v>
      </c>
      <c r="AF48" s="20"/>
    </row>
    <row r="49" spans="1:32" ht="18.75" x14ac:dyDescent="0.3">
      <c r="A49" s="12"/>
      <c r="B49" s="12"/>
      <c r="C49" s="12"/>
      <c r="D49" s="12"/>
      <c r="E49" s="1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9"/>
      <c r="Y49" s="57"/>
      <c r="Z49" s="57"/>
      <c r="AA49" s="19"/>
      <c r="AB49" s="19"/>
      <c r="AC49" s="19"/>
      <c r="AD49" s="50">
        <v>48</v>
      </c>
      <c r="AE49" s="48">
        <f t="shared" si="0"/>
        <v>192967.547353815</v>
      </c>
      <c r="AF49" s="20"/>
    </row>
    <row r="50" spans="1:32" ht="18.75" x14ac:dyDescent="0.3">
      <c r="A50" s="12"/>
      <c r="B50" s="12"/>
      <c r="C50" s="12"/>
      <c r="D50" s="12"/>
      <c r="E50" s="1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9"/>
      <c r="Y50" s="57"/>
      <c r="Z50" s="57"/>
      <c r="AA50" s="19"/>
      <c r="AB50" s="19"/>
      <c r="AC50" s="19"/>
      <c r="AD50" s="50">
        <v>49</v>
      </c>
      <c r="AE50" s="48">
        <f t="shared" si="0"/>
        <v>192967.547353815</v>
      </c>
      <c r="AF50" s="20"/>
    </row>
    <row r="51" spans="1:32" ht="18.75" x14ac:dyDescent="0.3">
      <c r="A51" s="12"/>
      <c r="B51" s="12"/>
      <c r="C51" s="12"/>
      <c r="D51" s="12"/>
      <c r="E51" s="1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9"/>
      <c r="Y51" s="57"/>
      <c r="Z51" s="57"/>
      <c r="AA51" s="19"/>
      <c r="AB51" s="19"/>
      <c r="AC51" s="19"/>
      <c r="AD51" s="50">
        <v>50</v>
      </c>
      <c r="AE51" s="48">
        <f t="shared" si="0"/>
        <v>192967.547353815</v>
      </c>
      <c r="AF51" s="20"/>
    </row>
    <row r="52" spans="1:32" ht="18.75" x14ac:dyDescent="0.3">
      <c r="A52" s="12"/>
      <c r="B52" s="12"/>
      <c r="C52" s="12"/>
      <c r="D52" s="12"/>
      <c r="E52" s="1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9"/>
      <c r="Y52" s="57"/>
      <c r="Z52" s="57"/>
      <c r="AA52" s="19"/>
      <c r="AB52" s="19"/>
      <c r="AC52" s="19"/>
      <c r="AD52" s="50">
        <v>51</v>
      </c>
      <c r="AE52" s="48">
        <f t="shared" si="0"/>
        <v>192967.547353815</v>
      </c>
      <c r="AF52" s="20"/>
    </row>
    <row r="53" spans="1:32" ht="18.75" x14ac:dyDescent="0.3">
      <c r="A53" s="12"/>
      <c r="B53" s="12"/>
      <c r="C53" s="12"/>
      <c r="D53" s="12"/>
      <c r="E53" s="1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9"/>
      <c r="Y53" s="57"/>
      <c r="Z53" s="57"/>
      <c r="AA53" s="19"/>
      <c r="AB53" s="19"/>
      <c r="AC53" s="19"/>
      <c r="AD53" s="50">
        <v>52</v>
      </c>
      <c r="AE53" s="48">
        <f t="shared" si="0"/>
        <v>192967.547353815</v>
      </c>
      <c r="AF53" s="20"/>
    </row>
    <row r="54" spans="1:32" ht="18.75" x14ac:dyDescent="0.3">
      <c r="A54" s="12"/>
      <c r="B54" s="12"/>
      <c r="C54" s="12"/>
      <c r="D54" s="12"/>
      <c r="E54" s="1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9"/>
      <c r="Y54" s="57"/>
      <c r="Z54" s="57"/>
      <c r="AA54" s="19"/>
      <c r="AB54" s="19"/>
      <c r="AC54" s="19"/>
      <c r="AD54" s="50">
        <v>53</v>
      </c>
      <c r="AE54" s="48">
        <f t="shared" si="0"/>
        <v>192967.547353815</v>
      </c>
      <c r="AF54" s="20"/>
    </row>
    <row r="55" spans="1:32" ht="18.75" x14ac:dyDescent="0.3">
      <c r="A55" s="12"/>
      <c r="B55" s="12"/>
      <c r="C55" s="12"/>
      <c r="D55" s="12"/>
      <c r="E55" s="1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9"/>
      <c r="Y55" s="57"/>
      <c r="Z55" s="57"/>
      <c r="AA55" s="19"/>
      <c r="AB55" s="19"/>
      <c r="AC55" s="19"/>
      <c r="AD55" s="50">
        <v>54</v>
      </c>
      <c r="AE55" s="48">
        <f t="shared" si="0"/>
        <v>192967.547353815</v>
      </c>
      <c r="AF55" s="20"/>
    </row>
    <row r="56" spans="1:32" ht="18.75" x14ac:dyDescent="0.3">
      <c r="A56" s="12"/>
      <c r="B56" s="12"/>
      <c r="C56" s="12"/>
      <c r="D56" s="12"/>
      <c r="E56" s="1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9"/>
      <c r="Y56" s="57"/>
      <c r="Z56" s="57"/>
      <c r="AA56" s="19"/>
      <c r="AB56" s="19"/>
      <c r="AC56" s="19"/>
      <c r="AD56" s="50">
        <v>55</v>
      </c>
      <c r="AE56" s="48">
        <f t="shared" si="0"/>
        <v>192967.547353815</v>
      </c>
      <c r="AF56" s="20"/>
    </row>
    <row r="57" spans="1:32" ht="18.75" x14ac:dyDescent="0.3">
      <c r="A57" s="12"/>
      <c r="B57" s="12"/>
      <c r="C57" s="12"/>
      <c r="D57" s="12"/>
      <c r="E57" s="1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9"/>
      <c r="Y57" s="57"/>
      <c r="Z57" s="57"/>
      <c r="AA57" s="19"/>
      <c r="AB57" s="19"/>
      <c r="AC57" s="19"/>
      <c r="AD57" s="50">
        <v>56</v>
      </c>
      <c r="AE57" s="48">
        <f t="shared" si="0"/>
        <v>192967.547353815</v>
      </c>
      <c r="AF57" s="20"/>
    </row>
    <row r="58" spans="1:32" ht="18.75" x14ac:dyDescent="0.3">
      <c r="A58" s="12"/>
      <c r="B58" s="12"/>
      <c r="C58" s="12"/>
      <c r="D58" s="12"/>
      <c r="E58" s="1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9"/>
      <c r="Y58" s="57"/>
      <c r="Z58" s="57"/>
      <c r="AA58" s="19"/>
      <c r="AB58" s="19"/>
      <c r="AC58" s="19"/>
      <c r="AD58" s="50">
        <v>57</v>
      </c>
      <c r="AE58" s="48">
        <f t="shared" si="0"/>
        <v>192967.547353815</v>
      </c>
      <c r="AF58" s="20"/>
    </row>
    <row r="59" spans="1:32" ht="18.75" x14ac:dyDescent="0.3">
      <c r="A59" s="12"/>
      <c r="B59" s="12"/>
      <c r="C59" s="12"/>
      <c r="D59" s="12"/>
      <c r="E59" s="1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9"/>
      <c r="Y59" s="57"/>
      <c r="Z59" s="57"/>
      <c r="AA59" s="19"/>
      <c r="AB59" s="19"/>
      <c r="AC59" s="19"/>
      <c r="AD59" s="50">
        <v>58</v>
      </c>
      <c r="AE59" s="48">
        <f t="shared" si="0"/>
        <v>192967.547353815</v>
      </c>
      <c r="AF59" s="20"/>
    </row>
    <row r="60" spans="1:32" ht="18.75" x14ac:dyDescent="0.3">
      <c r="A60" s="12"/>
      <c r="B60" s="12"/>
      <c r="C60" s="12"/>
      <c r="D60" s="12"/>
      <c r="E60" s="1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9"/>
      <c r="Y60" s="57"/>
      <c r="Z60" s="57"/>
      <c r="AA60" s="19"/>
      <c r="AB60" s="19"/>
      <c r="AC60" s="19"/>
      <c r="AD60" s="50">
        <v>59</v>
      </c>
      <c r="AE60" s="48">
        <f t="shared" si="0"/>
        <v>192967.547353815</v>
      </c>
      <c r="AF60" s="20"/>
    </row>
    <row r="61" spans="1:32" ht="18.75" x14ac:dyDescent="0.3">
      <c r="A61" s="12"/>
      <c r="B61" s="12"/>
      <c r="C61" s="12"/>
      <c r="D61" s="12"/>
      <c r="E61" s="1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9"/>
      <c r="Y61" s="57"/>
      <c r="Z61" s="57"/>
      <c r="AA61" s="19"/>
      <c r="AB61" s="19"/>
      <c r="AC61" s="19"/>
      <c r="AD61" s="50">
        <v>60</v>
      </c>
      <c r="AE61" s="48">
        <f t="shared" si="0"/>
        <v>192967.547353815</v>
      </c>
      <c r="AF61" s="20"/>
    </row>
    <row r="62" spans="1:32" ht="18.75" x14ac:dyDescent="0.3">
      <c r="A62" s="12"/>
      <c r="B62" s="12"/>
      <c r="C62" s="12"/>
      <c r="D62" s="12"/>
      <c r="E62" s="1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9"/>
      <c r="Y62" s="57"/>
      <c r="Z62" s="57"/>
      <c r="AA62" s="19"/>
      <c r="AB62" s="19"/>
      <c r="AC62" s="19"/>
      <c r="AD62" s="50">
        <v>61</v>
      </c>
      <c r="AE62" s="48">
        <f t="shared" si="0"/>
        <v>192967.547353815</v>
      </c>
      <c r="AF62" s="20"/>
    </row>
    <row r="63" spans="1:32" ht="18.75" x14ac:dyDescent="0.3">
      <c r="A63" s="12"/>
      <c r="B63" s="12"/>
      <c r="C63" s="12"/>
      <c r="D63" s="12"/>
      <c r="E63" s="1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9"/>
      <c r="Y63" s="57"/>
      <c r="Z63" s="57"/>
      <c r="AA63" s="19"/>
      <c r="AB63" s="19"/>
      <c r="AC63" s="19"/>
      <c r="AD63" s="50">
        <v>62</v>
      </c>
      <c r="AE63" s="48">
        <f t="shared" si="0"/>
        <v>192967.547353815</v>
      </c>
      <c r="AF63" s="20"/>
    </row>
    <row r="64" spans="1:32" ht="18.75" x14ac:dyDescent="0.3">
      <c r="A64" s="12"/>
      <c r="B64" s="12"/>
      <c r="C64" s="12"/>
      <c r="D64" s="12"/>
      <c r="E64" s="1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9"/>
      <c r="Y64" s="57"/>
      <c r="Z64" s="57"/>
      <c r="AA64" s="19"/>
      <c r="AB64" s="19"/>
      <c r="AC64" s="19"/>
      <c r="AD64" s="50">
        <v>63</v>
      </c>
      <c r="AE64" s="48">
        <f t="shared" si="0"/>
        <v>192967.547353815</v>
      </c>
      <c r="AF64" s="20"/>
    </row>
    <row r="65" spans="1:32" ht="18.75" x14ac:dyDescent="0.3">
      <c r="A65" s="12"/>
      <c r="B65" s="12"/>
      <c r="C65" s="12"/>
      <c r="D65" s="12"/>
      <c r="E65" s="1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9"/>
      <c r="Y65" s="19"/>
      <c r="Z65" s="19"/>
      <c r="AA65" s="19"/>
      <c r="AB65" s="19"/>
      <c r="AC65" s="19"/>
      <c r="AD65" s="50">
        <v>64</v>
      </c>
      <c r="AE65" s="48">
        <f t="shared" si="0"/>
        <v>192967.547353815</v>
      </c>
      <c r="AF65" s="20"/>
    </row>
    <row r="66" spans="1:32" ht="18.75" x14ac:dyDescent="0.3">
      <c r="A66" s="12"/>
      <c r="B66" s="12"/>
      <c r="C66" s="12"/>
      <c r="D66" s="12"/>
      <c r="E66" s="1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9"/>
      <c r="Y66" s="19"/>
      <c r="Z66" s="19"/>
      <c r="AA66" s="19"/>
      <c r="AB66" s="19"/>
      <c r="AC66" s="19"/>
      <c r="AD66" s="50">
        <v>65</v>
      </c>
      <c r="AE66" s="48">
        <f t="shared" ref="AE66:AE129" si="1">IF(AD66&lt;=$AF$2,$D$12,0)</f>
        <v>192967.547353815</v>
      </c>
      <c r="AF66" s="20"/>
    </row>
    <row r="67" spans="1:32" ht="18.75" x14ac:dyDescent="0.3">
      <c r="A67" s="12"/>
      <c r="B67" s="12"/>
      <c r="C67" s="12"/>
      <c r="D67" s="12"/>
      <c r="E67" s="1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9"/>
      <c r="Y67" s="19"/>
      <c r="Z67" s="19"/>
      <c r="AA67" s="19"/>
      <c r="AB67" s="19"/>
      <c r="AC67" s="19"/>
      <c r="AD67" s="50">
        <v>66</v>
      </c>
      <c r="AE67" s="48">
        <f t="shared" si="1"/>
        <v>192967.547353815</v>
      </c>
      <c r="AF67" s="20"/>
    </row>
    <row r="68" spans="1:32" ht="18.75" x14ac:dyDescent="0.3">
      <c r="A68" s="12"/>
      <c r="B68" s="12"/>
      <c r="C68" s="12"/>
      <c r="D68" s="12"/>
      <c r="E68" s="1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9"/>
      <c r="Y68" s="19"/>
      <c r="Z68" s="19"/>
      <c r="AA68" s="19"/>
      <c r="AB68" s="19"/>
      <c r="AC68" s="19"/>
      <c r="AD68" s="50">
        <v>67</v>
      </c>
      <c r="AE68" s="48">
        <f t="shared" si="1"/>
        <v>192967.547353815</v>
      </c>
      <c r="AF68" s="20"/>
    </row>
    <row r="69" spans="1:32" ht="18.75" x14ac:dyDescent="0.3">
      <c r="A69" s="12"/>
      <c r="B69" s="12"/>
      <c r="C69" s="12"/>
      <c r="D69" s="12"/>
      <c r="E69" s="1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9"/>
      <c r="Y69" s="19"/>
      <c r="Z69" s="19"/>
      <c r="AA69" s="19"/>
      <c r="AB69" s="19"/>
      <c r="AC69" s="19"/>
      <c r="AD69" s="50">
        <v>68</v>
      </c>
      <c r="AE69" s="48">
        <f t="shared" si="1"/>
        <v>192967.547353815</v>
      </c>
      <c r="AF69" s="20"/>
    </row>
    <row r="70" spans="1:32" ht="18.75" x14ac:dyDescent="0.3">
      <c r="A70" s="12"/>
      <c r="B70" s="12"/>
      <c r="C70" s="12"/>
      <c r="D70" s="12"/>
      <c r="E70" s="1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9"/>
      <c r="Y70" s="19"/>
      <c r="Z70" s="19"/>
      <c r="AA70" s="19"/>
      <c r="AB70" s="19"/>
      <c r="AC70" s="19"/>
      <c r="AD70" s="50">
        <v>69</v>
      </c>
      <c r="AE70" s="48">
        <f t="shared" si="1"/>
        <v>192967.547353815</v>
      </c>
      <c r="AF70" s="20"/>
    </row>
    <row r="71" spans="1:32" ht="18.75" x14ac:dyDescent="0.3">
      <c r="A71" s="12"/>
      <c r="B71" s="12"/>
      <c r="C71" s="12"/>
      <c r="D71" s="12"/>
      <c r="E71" s="1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9"/>
      <c r="Y71" s="19"/>
      <c r="Z71" s="19"/>
      <c r="AA71" s="19"/>
      <c r="AB71" s="19"/>
      <c r="AC71" s="19"/>
      <c r="AD71" s="50">
        <v>70</v>
      </c>
      <c r="AE71" s="48">
        <f t="shared" si="1"/>
        <v>192967.547353815</v>
      </c>
      <c r="AF71" s="20"/>
    </row>
    <row r="72" spans="1:32" ht="18.75" x14ac:dyDescent="0.3">
      <c r="A72" s="12"/>
      <c r="B72" s="12"/>
      <c r="C72" s="12"/>
      <c r="D72" s="12"/>
      <c r="E72" s="1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9"/>
      <c r="Y72" s="19"/>
      <c r="Z72" s="19"/>
      <c r="AA72" s="19"/>
      <c r="AB72" s="19"/>
      <c r="AC72" s="19"/>
      <c r="AD72" s="50">
        <v>71</v>
      </c>
      <c r="AE72" s="48">
        <f t="shared" si="1"/>
        <v>192967.547353815</v>
      </c>
      <c r="AF72" s="20"/>
    </row>
    <row r="73" spans="1:32" ht="18.75" x14ac:dyDescent="0.3">
      <c r="A73" s="12"/>
      <c r="B73" s="12"/>
      <c r="C73" s="12"/>
      <c r="D73" s="12"/>
      <c r="E73" s="1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9"/>
      <c r="Y73" s="19"/>
      <c r="Z73" s="19"/>
      <c r="AA73" s="19"/>
      <c r="AB73" s="19"/>
      <c r="AC73" s="19"/>
      <c r="AD73" s="50">
        <v>72</v>
      </c>
      <c r="AE73" s="48">
        <f t="shared" si="1"/>
        <v>192967.547353815</v>
      </c>
      <c r="AF73" s="20"/>
    </row>
    <row r="74" spans="1:32" ht="18.75" x14ac:dyDescent="0.3">
      <c r="A74" s="12"/>
      <c r="B74" s="12"/>
      <c r="C74" s="12"/>
      <c r="D74" s="12"/>
      <c r="E74" s="1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9"/>
      <c r="Y74" s="19"/>
      <c r="Z74" s="19"/>
      <c r="AA74" s="19"/>
      <c r="AB74" s="19"/>
      <c r="AC74" s="19"/>
      <c r="AD74" s="50">
        <v>73</v>
      </c>
      <c r="AE74" s="48">
        <f t="shared" si="1"/>
        <v>192967.547353815</v>
      </c>
      <c r="AF74" s="20"/>
    </row>
    <row r="75" spans="1:32" ht="18.75" x14ac:dyDescent="0.3">
      <c r="A75" s="12"/>
      <c r="B75" s="12"/>
      <c r="C75" s="12"/>
      <c r="D75" s="12"/>
      <c r="E75" s="1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9"/>
      <c r="Y75" s="19"/>
      <c r="Z75" s="19"/>
      <c r="AA75" s="19"/>
      <c r="AB75" s="19"/>
      <c r="AC75" s="19"/>
      <c r="AD75" s="50">
        <v>74</v>
      </c>
      <c r="AE75" s="48">
        <f t="shared" si="1"/>
        <v>192967.547353815</v>
      </c>
      <c r="AF75" s="20"/>
    </row>
    <row r="76" spans="1:32" ht="18.75" x14ac:dyDescent="0.3">
      <c r="A76" s="12"/>
      <c r="B76" s="12"/>
      <c r="C76" s="12"/>
      <c r="D76" s="12"/>
      <c r="E76" s="1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9"/>
      <c r="Y76" s="19"/>
      <c r="Z76" s="19"/>
      <c r="AA76" s="19"/>
      <c r="AB76" s="19"/>
      <c r="AC76" s="19"/>
      <c r="AD76" s="50">
        <v>75</v>
      </c>
      <c r="AE76" s="48">
        <f t="shared" si="1"/>
        <v>192967.547353815</v>
      </c>
      <c r="AF76" s="20"/>
    </row>
    <row r="77" spans="1:32" ht="18.75" x14ac:dyDescent="0.3">
      <c r="A77" s="12"/>
      <c r="B77" s="12"/>
      <c r="C77" s="12"/>
      <c r="D77" s="12"/>
      <c r="E77" s="1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9"/>
      <c r="Y77" s="19"/>
      <c r="Z77" s="19"/>
      <c r="AA77" s="19"/>
      <c r="AB77" s="19"/>
      <c r="AC77" s="19"/>
      <c r="AD77" s="50">
        <v>76</v>
      </c>
      <c r="AE77" s="48">
        <f t="shared" si="1"/>
        <v>192967.547353815</v>
      </c>
      <c r="AF77" s="20"/>
    </row>
    <row r="78" spans="1:32" ht="18.75" x14ac:dyDescent="0.3">
      <c r="A78" s="12"/>
      <c r="B78" s="12"/>
      <c r="C78" s="12"/>
      <c r="D78" s="12"/>
      <c r="E78" s="1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9"/>
      <c r="Y78" s="19"/>
      <c r="Z78" s="19"/>
      <c r="AA78" s="19"/>
      <c r="AB78" s="19"/>
      <c r="AC78" s="19"/>
      <c r="AD78" s="50">
        <v>77</v>
      </c>
      <c r="AE78" s="48">
        <f t="shared" si="1"/>
        <v>192967.547353815</v>
      </c>
      <c r="AF78" s="20"/>
    </row>
    <row r="79" spans="1:32" ht="18.75" x14ac:dyDescent="0.3">
      <c r="A79" s="12"/>
      <c r="B79" s="12"/>
      <c r="C79" s="12"/>
      <c r="D79" s="12"/>
      <c r="E79" s="1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9"/>
      <c r="Y79" s="19"/>
      <c r="Z79" s="19"/>
      <c r="AA79" s="19"/>
      <c r="AB79" s="19"/>
      <c r="AC79" s="19"/>
      <c r="AD79" s="50">
        <v>78</v>
      </c>
      <c r="AE79" s="48">
        <f t="shared" si="1"/>
        <v>192967.547353815</v>
      </c>
      <c r="AF79" s="20"/>
    </row>
    <row r="80" spans="1:32" ht="18.75" x14ac:dyDescent="0.3">
      <c r="A80" s="12"/>
      <c r="B80" s="12"/>
      <c r="C80" s="12"/>
      <c r="D80" s="12"/>
      <c r="E80" s="1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9"/>
      <c r="Y80" s="19"/>
      <c r="Z80" s="19"/>
      <c r="AA80" s="19"/>
      <c r="AB80" s="19"/>
      <c r="AC80" s="19"/>
      <c r="AD80" s="50">
        <v>79</v>
      </c>
      <c r="AE80" s="48">
        <f t="shared" si="1"/>
        <v>192967.547353815</v>
      </c>
      <c r="AF80" s="20"/>
    </row>
    <row r="81" spans="1:32" ht="18.75" x14ac:dyDescent="0.3">
      <c r="A81" s="12"/>
      <c r="B81" s="12"/>
      <c r="C81" s="12"/>
      <c r="D81" s="12"/>
      <c r="E81" s="1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9"/>
      <c r="Y81" s="19"/>
      <c r="Z81" s="19"/>
      <c r="AA81" s="19"/>
      <c r="AB81" s="19"/>
      <c r="AC81" s="19"/>
      <c r="AD81" s="50">
        <v>80</v>
      </c>
      <c r="AE81" s="48">
        <f t="shared" si="1"/>
        <v>192967.547353815</v>
      </c>
      <c r="AF81" s="20"/>
    </row>
    <row r="82" spans="1:32" ht="18.75" x14ac:dyDescent="0.3">
      <c r="A82" s="12"/>
      <c r="B82" s="12"/>
      <c r="C82" s="12"/>
      <c r="D82" s="12"/>
      <c r="E82" s="1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9"/>
      <c r="Y82" s="19"/>
      <c r="Z82" s="19"/>
      <c r="AA82" s="19"/>
      <c r="AB82" s="19"/>
      <c r="AC82" s="19"/>
      <c r="AD82" s="50">
        <v>81</v>
      </c>
      <c r="AE82" s="48">
        <f t="shared" si="1"/>
        <v>192967.547353815</v>
      </c>
      <c r="AF82" s="20"/>
    </row>
    <row r="83" spans="1:32" ht="18.75" x14ac:dyDescent="0.3">
      <c r="A83" s="12"/>
      <c r="B83" s="12"/>
      <c r="C83" s="12"/>
      <c r="D83" s="12"/>
      <c r="E83" s="1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9"/>
      <c r="Y83" s="19"/>
      <c r="Z83" s="19"/>
      <c r="AA83" s="19"/>
      <c r="AB83" s="19"/>
      <c r="AC83" s="19"/>
      <c r="AD83" s="50">
        <v>82</v>
      </c>
      <c r="AE83" s="48">
        <f t="shared" si="1"/>
        <v>192967.547353815</v>
      </c>
      <c r="AF83" s="20"/>
    </row>
    <row r="84" spans="1:32" ht="18.75" x14ac:dyDescent="0.3">
      <c r="A84" s="12"/>
      <c r="B84" s="12"/>
      <c r="C84" s="12"/>
      <c r="D84" s="12"/>
      <c r="E84" s="1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9"/>
      <c r="Y84" s="19"/>
      <c r="Z84" s="19"/>
      <c r="AA84" s="19"/>
      <c r="AB84" s="19"/>
      <c r="AC84" s="19"/>
      <c r="AD84" s="50">
        <v>83</v>
      </c>
      <c r="AE84" s="48">
        <f t="shared" si="1"/>
        <v>192967.547353815</v>
      </c>
      <c r="AF84" s="20"/>
    </row>
    <row r="85" spans="1:32" ht="18.75" x14ac:dyDescent="0.3">
      <c r="A85" s="12"/>
      <c r="B85" s="12"/>
      <c r="C85" s="12"/>
      <c r="D85" s="12"/>
      <c r="E85" s="1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9"/>
      <c r="Y85" s="19"/>
      <c r="Z85" s="19"/>
      <c r="AA85" s="19"/>
      <c r="AB85" s="19"/>
      <c r="AC85" s="19"/>
      <c r="AD85" s="50">
        <v>84</v>
      </c>
      <c r="AE85" s="48">
        <f t="shared" si="1"/>
        <v>192967.547353815</v>
      </c>
      <c r="AF85" s="20"/>
    </row>
    <row r="86" spans="1:32" ht="18.75" x14ac:dyDescent="0.3">
      <c r="A86" s="12"/>
      <c r="B86" s="12"/>
      <c r="C86" s="12"/>
      <c r="D86" s="12"/>
      <c r="E86" s="1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9"/>
      <c r="Y86" s="19"/>
      <c r="Z86" s="19"/>
      <c r="AA86" s="19"/>
      <c r="AB86" s="19"/>
      <c r="AC86" s="19"/>
      <c r="AD86" s="50">
        <v>85</v>
      </c>
      <c r="AE86" s="48">
        <f t="shared" si="1"/>
        <v>0</v>
      </c>
      <c r="AF86" s="20"/>
    </row>
    <row r="87" spans="1:32" ht="18.75" x14ac:dyDescent="0.3">
      <c r="A87" s="12"/>
      <c r="B87" s="12"/>
      <c r="C87" s="12"/>
      <c r="D87" s="12"/>
      <c r="E87" s="1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9"/>
      <c r="Y87" s="19"/>
      <c r="Z87" s="19"/>
      <c r="AA87" s="19"/>
      <c r="AB87" s="19"/>
      <c r="AC87" s="19"/>
      <c r="AD87" s="50">
        <v>86</v>
      </c>
      <c r="AE87" s="48">
        <f t="shared" si="1"/>
        <v>0</v>
      </c>
      <c r="AF87" s="20"/>
    </row>
    <row r="88" spans="1:32" ht="18.75" x14ac:dyDescent="0.3">
      <c r="A88" s="12"/>
      <c r="B88" s="12"/>
      <c r="C88" s="12"/>
      <c r="D88" s="12"/>
      <c r="E88" s="1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9"/>
      <c r="Y88" s="19"/>
      <c r="Z88" s="19"/>
      <c r="AA88" s="19"/>
      <c r="AB88" s="19"/>
      <c r="AC88" s="19"/>
      <c r="AD88" s="50">
        <v>87</v>
      </c>
      <c r="AE88" s="48">
        <f t="shared" si="1"/>
        <v>0</v>
      </c>
      <c r="AF88" s="20"/>
    </row>
    <row r="89" spans="1:32" ht="18.75" x14ac:dyDescent="0.3">
      <c r="A89" s="12"/>
      <c r="B89" s="12"/>
      <c r="C89" s="12"/>
      <c r="D89" s="12"/>
      <c r="E89" s="1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9"/>
      <c r="Y89" s="19"/>
      <c r="Z89" s="19"/>
      <c r="AA89" s="19"/>
      <c r="AB89" s="19"/>
      <c r="AC89" s="19"/>
      <c r="AD89" s="50">
        <v>88</v>
      </c>
      <c r="AE89" s="48">
        <f t="shared" si="1"/>
        <v>0</v>
      </c>
      <c r="AF89" s="20"/>
    </row>
    <row r="90" spans="1:32" ht="18.75" x14ac:dyDescent="0.3">
      <c r="A90" s="12"/>
      <c r="B90" s="12"/>
      <c r="C90" s="12"/>
      <c r="D90" s="12"/>
      <c r="E90" s="1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9"/>
      <c r="Y90" s="19"/>
      <c r="Z90" s="19"/>
      <c r="AA90" s="19"/>
      <c r="AB90" s="19"/>
      <c r="AC90" s="19"/>
      <c r="AD90" s="50">
        <v>89</v>
      </c>
      <c r="AE90" s="48">
        <f t="shared" si="1"/>
        <v>0</v>
      </c>
      <c r="AF90" s="20"/>
    </row>
    <row r="91" spans="1:32" ht="18.75" x14ac:dyDescent="0.3">
      <c r="A91" s="12"/>
      <c r="B91" s="12"/>
      <c r="C91" s="12"/>
      <c r="D91" s="12"/>
      <c r="E91" s="1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9"/>
      <c r="Y91" s="19"/>
      <c r="Z91" s="19"/>
      <c r="AA91" s="19"/>
      <c r="AB91" s="19"/>
      <c r="AC91" s="19"/>
      <c r="AD91" s="50">
        <v>90</v>
      </c>
      <c r="AE91" s="48">
        <f t="shared" si="1"/>
        <v>0</v>
      </c>
      <c r="AF91" s="20"/>
    </row>
    <row r="92" spans="1:32" ht="18.75" x14ac:dyDescent="0.3">
      <c r="A92" s="12"/>
      <c r="B92" s="12"/>
      <c r="C92" s="12"/>
      <c r="D92" s="12"/>
      <c r="E92" s="1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9"/>
      <c r="Y92" s="19"/>
      <c r="Z92" s="19"/>
      <c r="AA92" s="19"/>
      <c r="AB92" s="19"/>
      <c r="AC92" s="19"/>
      <c r="AD92" s="50">
        <v>91</v>
      </c>
      <c r="AE92" s="48">
        <f t="shared" si="1"/>
        <v>0</v>
      </c>
      <c r="AF92" s="20"/>
    </row>
    <row r="93" spans="1:32" ht="18.75" x14ac:dyDescent="0.3">
      <c r="A93" s="12"/>
      <c r="B93" s="12"/>
      <c r="C93" s="12"/>
      <c r="D93" s="12"/>
      <c r="E93" s="1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9"/>
      <c r="Y93" s="19"/>
      <c r="Z93" s="19"/>
      <c r="AA93" s="19"/>
      <c r="AB93" s="19"/>
      <c r="AC93" s="19"/>
      <c r="AD93" s="50">
        <v>92</v>
      </c>
      <c r="AE93" s="48">
        <f t="shared" si="1"/>
        <v>0</v>
      </c>
      <c r="AF93" s="20"/>
    </row>
    <row r="94" spans="1:32" ht="18.75" x14ac:dyDescent="0.3">
      <c r="A94" s="12"/>
      <c r="B94" s="12"/>
      <c r="C94" s="12"/>
      <c r="D94" s="12"/>
      <c r="E94" s="1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9"/>
      <c r="Y94" s="19"/>
      <c r="Z94" s="19"/>
      <c r="AA94" s="19"/>
      <c r="AB94" s="19"/>
      <c r="AC94" s="19"/>
      <c r="AD94" s="50">
        <v>93</v>
      </c>
      <c r="AE94" s="48">
        <f t="shared" si="1"/>
        <v>0</v>
      </c>
      <c r="AF94" s="20"/>
    </row>
    <row r="95" spans="1:32" ht="18.75" x14ac:dyDescent="0.3">
      <c r="A95" s="12"/>
      <c r="B95" s="12"/>
      <c r="C95" s="12"/>
      <c r="D95" s="12"/>
      <c r="E95" s="1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9"/>
      <c r="Y95" s="19"/>
      <c r="Z95" s="19"/>
      <c r="AA95" s="19"/>
      <c r="AB95" s="19"/>
      <c r="AC95" s="19"/>
      <c r="AD95" s="50">
        <v>94</v>
      </c>
      <c r="AE95" s="48">
        <f t="shared" si="1"/>
        <v>0</v>
      </c>
      <c r="AF95" s="20"/>
    </row>
    <row r="96" spans="1:32" ht="18.75" x14ac:dyDescent="0.3">
      <c r="A96" s="12"/>
      <c r="B96" s="12"/>
      <c r="C96" s="12"/>
      <c r="D96" s="12"/>
      <c r="E96" s="1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9"/>
      <c r="Y96" s="19"/>
      <c r="Z96" s="19"/>
      <c r="AA96" s="19"/>
      <c r="AB96" s="19"/>
      <c r="AC96" s="19"/>
      <c r="AD96" s="50">
        <v>95</v>
      </c>
      <c r="AE96" s="48">
        <f t="shared" si="1"/>
        <v>0</v>
      </c>
      <c r="AF96" s="20"/>
    </row>
    <row r="97" spans="1:32" ht="18.75" x14ac:dyDescent="0.3">
      <c r="A97" s="12"/>
      <c r="B97" s="12"/>
      <c r="C97" s="12"/>
      <c r="D97" s="12"/>
      <c r="E97" s="1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9"/>
      <c r="Y97" s="19"/>
      <c r="Z97" s="19"/>
      <c r="AA97" s="19"/>
      <c r="AB97" s="19"/>
      <c r="AC97" s="19"/>
      <c r="AD97" s="50">
        <v>96</v>
      </c>
      <c r="AE97" s="48">
        <f t="shared" si="1"/>
        <v>0</v>
      </c>
      <c r="AF97" s="20"/>
    </row>
    <row r="98" spans="1:32" ht="18.75" x14ac:dyDescent="0.3">
      <c r="A98" s="12"/>
      <c r="B98" s="12"/>
      <c r="C98" s="12"/>
      <c r="D98" s="12"/>
      <c r="E98" s="1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9"/>
      <c r="Y98" s="19"/>
      <c r="Z98" s="19"/>
      <c r="AA98" s="19"/>
      <c r="AB98" s="19"/>
      <c r="AC98" s="19"/>
      <c r="AD98" s="50">
        <v>97</v>
      </c>
      <c r="AE98" s="48">
        <f t="shared" si="1"/>
        <v>0</v>
      </c>
      <c r="AF98" s="20"/>
    </row>
    <row r="99" spans="1:32" ht="18.75" x14ac:dyDescent="0.3">
      <c r="A99" s="12"/>
      <c r="B99" s="12"/>
      <c r="C99" s="12"/>
      <c r="D99" s="12"/>
      <c r="E99" s="1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9"/>
      <c r="Y99" s="19"/>
      <c r="Z99" s="19"/>
      <c r="AA99" s="19"/>
      <c r="AB99" s="19"/>
      <c r="AC99" s="19"/>
      <c r="AD99" s="50">
        <v>98</v>
      </c>
      <c r="AE99" s="48">
        <f t="shared" si="1"/>
        <v>0</v>
      </c>
      <c r="AF99" s="20"/>
    </row>
    <row r="100" spans="1:32" ht="18.75" x14ac:dyDescent="0.3">
      <c r="A100" s="12"/>
      <c r="B100" s="12"/>
      <c r="C100" s="12"/>
      <c r="D100" s="12"/>
      <c r="E100" s="1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9"/>
      <c r="Y100" s="19"/>
      <c r="Z100" s="19"/>
      <c r="AA100" s="19"/>
      <c r="AB100" s="19"/>
      <c r="AC100" s="19"/>
      <c r="AD100" s="50">
        <v>99</v>
      </c>
      <c r="AE100" s="48">
        <f t="shared" si="1"/>
        <v>0</v>
      </c>
      <c r="AF100" s="20"/>
    </row>
    <row r="101" spans="1:32" ht="18.75" x14ac:dyDescent="0.3">
      <c r="A101" s="12"/>
      <c r="B101" s="12"/>
      <c r="C101" s="12"/>
      <c r="D101" s="12"/>
      <c r="E101" s="1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9"/>
      <c r="Y101" s="19"/>
      <c r="Z101" s="19"/>
      <c r="AA101" s="19"/>
      <c r="AB101" s="19"/>
      <c r="AC101" s="19"/>
      <c r="AD101" s="50">
        <v>100</v>
      </c>
      <c r="AE101" s="48">
        <f t="shared" si="1"/>
        <v>0</v>
      </c>
      <c r="AF101" s="20"/>
    </row>
    <row r="102" spans="1:32" ht="18.75" x14ac:dyDescent="0.3">
      <c r="A102" s="12"/>
      <c r="B102" s="12"/>
      <c r="C102" s="12"/>
      <c r="D102" s="12"/>
      <c r="E102" s="1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9"/>
      <c r="Y102" s="19"/>
      <c r="Z102" s="19"/>
      <c r="AA102" s="19"/>
      <c r="AB102" s="19"/>
      <c r="AC102" s="19"/>
      <c r="AD102" s="50">
        <v>101</v>
      </c>
      <c r="AE102" s="48">
        <f t="shared" si="1"/>
        <v>0</v>
      </c>
      <c r="AF102" s="20"/>
    </row>
    <row r="103" spans="1:32" ht="18.75" x14ac:dyDescent="0.3">
      <c r="A103" s="12"/>
      <c r="B103" s="12"/>
      <c r="C103" s="12"/>
      <c r="D103" s="12"/>
      <c r="E103" s="1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9"/>
      <c r="Y103" s="19"/>
      <c r="Z103" s="19"/>
      <c r="AA103" s="19"/>
      <c r="AB103" s="19"/>
      <c r="AC103" s="19"/>
      <c r="AD103" s="50">
        <v>102</v>
      </c>
      <c r="AE103" s="48">
        <f t="shared" si="1"/>
        <v>0</v>
      </c>
      <c r="AF103" s="20"/>
    </row>
    <row r="104" spans="1:32" ht="18.75" x14ac:dyDescent="0.3">
      <c r="A104" s="12"/>
      <c r="B104" s="12"/>
      <c r="C104" s="12"/>
      <c r="D104" s="12"/>
      <c r="E104" s="1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9"/>
      <c r="Y104" s="19"/>
      <c r="Z104" s="19"/>
      <c r="AA104" s="19"/>
      <c r="AB104" s="19"/>
      <c r="AC104" s="19"/>
      <c r="AD104" s="50">
        <v>103</v>
      </c>
      <c r="AE104" s="48">
        <f t="shared" si="1"/>
        <v>0</v>
      </c>
      <c r="AF104" s="20"/>
    </row>
    <row r="105" spans="1:32" ht="18.75" x14ac:dyDescent="0.3">
      <c r="A105" s="12"/>
      <c r="B105" s="12"/>
      <c r="C105" s="12"/>
      <c r="D105" s="12"/>
      <c r="E105" s="1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9"/>
      <c r="Y105" s="19"/>
      <c r="Z105" s="19"/>
      <c r="AA105" s="19"/>
      <c r="AB105" s="19"/>
      <c r="AC105" s="19"/>
      <c r="AD105" s="50">
        <v>104</v>
      </c>
      <c r="AE105" s="48">
        <f t="shared" si="1"/>
        <v>0</v>
      </c>
      <c r="AF105" s="20"/>
    </row>
    <row r="106" spans="1:32" ht="18.75" x14ac:dyDescent="0.3">
      <c r="A106" s="12"/>
      <c r="B106" s="12"/>
      <c r="C106" s="12"/>
      <c r="D106" s="12"/>
      <c r="E106" s="1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9"/>
      <c r="Y106" s="19"/>
      <c r="Z106" s="19"/>
      <c r="AA106" s="19"/>
      <c r="AB106" s="19"/>
      <c r="AC106" s="19"/>
      <c r="AD106" s="50">
        <v>105</v>
      </c>
      <c r="AE106" s="48">
        <f t="shared" si="1"/>
        <v>0</v>
      </c>
      <c r="AF106" s="20"/>
    </row>
    <row r="107" spans="1:32" ht="18.75" x14ac:dyDescent="0.3">
      <c r="A107" s="12"/>
      <c r="B107" s="12"/>
      <c r="C107" s="12"/>
      <c r="D107" s="12"/>
      <c r="E107" s="1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9"/>
      <c r="Y107" s="19"/>
      <c r="Z107" s="19"/>
      <c r="AA107" s="19"/>
      <c r="AB107" s="19"/>
      <c r="AC107" s="19"/>
      <c r="AD107" s="50">
        <v>106</v>
      </c>
      <c r="AE107" s="48">
        <f t="shared" si="1"/>
        <v>0</v>
      </c>
      <c r="AF107" s="20"/>
    </row>
    <row r="108" spans="1:32" ht="18.75" x14ac:dyDescent="0.3">
      <c r="A108" s="12"/>
      <c r="B108" s="12"/>
      <c r="C108" s="12"/>
      <c r="D108" s="12"/>
      <c r="E108" s="1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9"/>
      <c r="Y108" s="19"/>
      <c r="Z108" s="19"/>
      <c r="AA108" s="19"/>
      <c r="AB108" s="19"/>
      <c r="AC108" s="19"/>
      <c r="AD108" s="50">
        <v>107</v>
      </c>
      <c r="AE108" s="48">
        <f t="shared" si="1"/>
        <v>0</v>
      </c>
      <c r="AF108" s="20"/>
    </row>
    <row r="109" spans="1:32" ht="18.75" x14ac:dyDescent="0.3">
      <c r="A109" s="12"/>
      <c r="B109" s="12"/>
      <c r="C109" s="12"/>
      <c r="D109" s="12"/>
      <c r="E109" s="1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9"/>
      <c r="Y109" s="19"/>
      <c r="Z109" s="19"/>
      <c r="AA109" s="19"/>
      <c r="AB109" s="19"/>
      <c r="AC109" s="19"/>
      <c r="AD109" s="50">
        <v>108</v>
      </c>
      <c r="AE109" s="48">
        <f t="shared" si="1"/>
        <v>0</v>
      </c>
      <c r="AF109" s="20"/>
    </row>
    <row r="110" spans="1:32" ht="18.75" x14ac:dyDescent="0.3">
      <c r="A110" s="12"/>
      <c r="B110" s="12"/>
      <c r="C110" s="12"/>
      <c r="D110" s="12"/>
      <c r="E110" s="1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9"/>
      <c r="Y110" s="19"/>
      <c r="Z110" s="19"/>
      <c r="AA110" s="19"/>
      <c r="AB110" s="19"/>
      <c r="AC110" s="19"/>
      <c r="AD110" s="50">
        <v>109</v>
      </c>
      <c r="AE110" s="48">
        <f t="shared" si="1"/>
        <v>0</v>
      </c>
      <c r="AF110" s="20"/>
    </row>
    <row r="111" spans="1:32" ht="18.75" x14ac:dyDescent="0.3">
      <c r="A111" s="12"/>
      <c r="B111" s="12"/>
      <c r="C111" s="12"/>
      <c r="D111" s="12"/>
      <c r="E111" s="1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9"/>
      <c r="Y111" s="19"/>
      <c r="Z111" s="19"/>
      <c r="AA111" s="19"/>
      <c r="AB111" s="19"/>
      <c r="AC111" s="19"/>
      <c r="AD111" s="50">
        <v>110</v>
      </c>
      <c r="AE111" s="48">
        <f t="shared" si="1"/>
        <v>0</v>
      </c>
      <c r="AF111" s="20"/>
    </row>
    <row r="112" spans="1:32" ht="18.75" x14ac:dyDescent="0.3">
      <c r="A112" s="12"/>
      <c r="B112" s="12"/>
      <c r="C112" s="12"/>
      <c r="D112" s="12"/>
      <c r="E112" s="1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9"/>
      <c r="Y112" s="19"/>
      <c r="Z112" s="19"/>
      <c r="AA112" s="19"/>
      <c r="AB112" s="19"/>
      <c r="AC112" s="19"/>
      <c r="AD112" s="50">
        <v>111</v>
      </c>
      <c r="AE112" s="48">
        <f t="shared" si="1"/>
        <v>0</v>
      </c>
      <c r="AF112" s="20"/>
    </row>
    <row r="113" spans="1:32" ht="18.75" x14ac:dyDescent="0.3">
      <c r="A113" s="12"/>
      <c r="B113" s="12"/>
      <c r="C113" s="12"/>
      <c r="D113" s="12"/>
      <c r="E113" s="1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9"/>
      <c r="Y113" s="19"/>
      <c r="Z113" s="19"/>
      <c r="AA113" s="19"/>
      <c r="AB113" s="19"/>
      <c r="AC113" s="19"/>
      <c r="AD113" s="50">
        <v>112</v>
      </c>
      <c r="AE113" s="48">
        <f t="shared" si="1"/>
        <v>0</v>
      </c>
      <c r="AF113" s="20"/>
    </row>
    <row r="114" spans="1:32" ht="18.75" x14ac:dyDescent="0.3">
      <c r="A114" s="12"/>
      <c r="B114" s="12"/>
      <c r="C114" s="12"/>
      <c r="D114" s="12"/>
      <c r="E114" s="1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9"/>
      <c r="Y114" s="19"/>
      <c r="Z114" s="19"/>
      <c r="AA114" s="19"/>
      <c r="AB114" s="19"/>
      <c r="AC114" s="19"/>
      <c r="AD114" s="50">
        <v>113</v>
      </c>
      <c r="AE114" s="48">
        <f t="shared" si="1"/>
        <v>0</v>
      </c>
      <c r="AF114" s="20"/>
    </row>
    <row r="115" spans="1:32" ht="18.75" x14ac:dyDescent="0.3">
      <c r="A115" s="12"/>
      <c r="B115" s="12"/>
      <c r="C115" s="12"/>
      <c r="D115" s="12"/>
      <c r="E115" s="1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9"/>
      <c r="Y115" s="19"/>
      <c r="Z115" s="19"/>
      <c r="AA115" s="19"/>
      <c r="AB115" s="19"/>
      <c r="AC115" s="19"/>
      <c r="AD115" s="50">
        <v>114</v>
      </c>
      <c r="AE115" s="48">
        <f t="shared" si="1"/>
        <v>0</v>
      </c>
      <c r="AF115" s="20"/>
    </row>
    <row r="116" spans="1:32" ht="18.75" x14ac:dyDescent="0.3">
      <c r="A116" s="12"/>
      <c r="B116" s="12"/>
      <c r="C116" s="12"/>
      <c r="D116" s="12"/>
      <c r="E116" s="1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9"/>
      <c r="Y116" s="19"/>
      <c r="Z116" s="19"/>
      <c r="AA116" s="19"/>
      <c r="AB116" s="19"/>
      <c r="AC116" s="19"/>
      <c r="AD116" s="50">
        <v>115</v>
      </c>
      <c r="AE116" s="48">
        <f t="shared" si="1"/>
        <v>0</v>
      </c>
      <c r="AF116" s="20"/>
    </row>
    <row r="117" spans="1:32" ht="18.75" x14ac:dyDescent="0.3">
      <c r="A117" s="12"/>
      <c r="B117" s="12"/>
      <c r="C117" s="12"/>
      <c r="D117" s="12"/>
      <c r="E117" s="1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9"/>
      <c r="Y117" s="19"/>
      <c r="Z117" s="19"/>
      <c r="AA117" s="19"/>
      <c r="AB117" s="19"/>
      <c r="AC117" s="19"/>
      <c r="AD117" s="50">
        <v>116</v>
      </c>
      <c r="AE117" s="48">
        <f t="shared" si="1"/>
        <v>0</v>
      </c>
      <c r="AF117" s="20"/>
    </row>
    <row r="118" spans="1:32" ht="18.75" x14ac:dyDescent="0.3">
      <c r="A118" s="12"/>
      <c r="B118" s="12"/>
      <c r="C118" s="12"/>
      <c r="D118" s="12"/>
      <c r="E118" s="1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9"/>
      <c r="Y118" s="19"/>
      <c r="Z118" s="19"/>
      <c r="AA118" s="19"/>
      <c r="AB118" s="19"/>
      <c r="AC118" s="19"/>
      <c r="AD118" s="50">
        <v>117</v>
      </c>
      <c r="AE118" s="48">
        <f t="shared" si="1"/>
        <v>0</v>
      </c>
      <c r="AF118" s="20"/>
    </row>
    <row r="119" spans="1:32" ht="18.75" x14ac:dyDescent="0.3">
      <c r="A119" s="12"/>
      <c r="B119" s="12"/>
      <c r="C119" s="12"/>
      <c r="D119" s="12"/>
      <c r="E119" s="1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9"/>
      <c r="Y119" s="19"/>
      <c r="Z119" s="19"/>
      <c r="AA119" s="19"/>
      <c r="AB119" s="19"/>
      <c r="AC119" s="19"/>
      <c r="AD119" s="50">
        <v>118</v>
      </c>
      <c r="AE119" s="48">
        <f t="shared" si="1"/>
        <v>0</v>
      </c>
      <c r="AF119" s="20"/>
    </row>
    <row r="120" spans="1:32" ht="18.75" x14ac:dyDescent="0.3">
      <c r="A120" s="12"/>
      <c r="B120" s="12"/>
      <c r="C120" s="12"/>
      <c r="D120" s="12"/>
      <c r="E120" s="1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9"/>
      <c r="Y120" s="19"/>
      <c r="Z120" s="19"/>
      <c r="AA120" s="19"/>
      <c r="AB120" s="19"/>
      <c r="AC120" s="19"/>
      <c r="AD120" s="50">
        <v>119</v>
      </c>
      <c r="AE120" s="48">
        <f t="shared" si="1"/>
        <v>0</v>
      </c>
      <c r="AF120" s="20"/>
    </row>
    <row r="121" spans="1:32" ht="18.75" x14ac:dyDescent="0.3">
      <c r="A121" s="12"/>
      <c r="B121" s="12"/>
      <c r="C121" s="12"/>
      <c r="D121" s="12"/>
      <c r="E121" s="1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9"/>
      <c r="Y121" s="19"/>
      <c r="Z121" s="19"/>
      <c r="AA121" s="19"/>
      <c r="AB121" s="19"/>
      <c r="AC121" s="19"/>
      <c r="AD121" s="50">
        <v>120</v>
      </c>
      <c r="AE121" s="48">
        <f t="shared" si="1"/>
        <v>0</v>
      </c>
      <c r="AF121" s="20"/>
    </row>
    <row r="122" spans="1:32" ht="18.75" x14ac:dyDescent="0.3">
      <c r="A122" s="12"/>
      <c r="B122" s="12"/>
      <c r="C122" s="12"/>
      <c r="D122" s="12"/>
      <c r="E122" s="1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9"/>
      <c r="Y122" s="19"/>
      <c r="Z122" s="19"/>
      <c r="AA122" s="19"/>
      <c r="AB122" s="19"/>
      <c r="AC122" s="19"/>
      <c r="AD122" s="50">
        <v>121</v>
      </c>
      <c r="AE122" s="48">
        <f t="shared" si="1"/>
        <v>0</v>
      </c>
      <c r="AF122" s="20"/>
    </row>
    <row r="123" spans="1:32" ht="18.75" x14ac:dyDescent="0.3">
      <c r="A123" s="12"/>
      <c r="B123" s="12"/>
      <c r="C123" s="12"/>
      <c r="D123" s="12"/>
      <c r="E123" s="1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9"/>
      <c r="Y123" s="19"/>
      <c r="Z123" s="19"/>
      <c r="AA123" s="19"/>
      <c r="AB123" s="19"/>
      <c r="AC123" s="19"/>
      <c r="AD123" s="50">
        <v>122</v>
      </c>
      <c r="AE123" s="48">
        <f t="shared" si="1"/>
        <v>0</v>
      </c>
      <c r="AF123" s="20"/>
    </row>
    <row r="124" spans="1:32" ht="18.75" x14ac:dyDescent="0.3">
      <c r="A124" s="12"/>
      <c r="B124" s="12"/>
      <c r="C124" s="12"/>
      <c r="D124" s="12"/>
      <c r="E124" s="1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9"/>
      <c r="Y124" s="19"/>
      <c r="Z124" s="19"/>
      <c r="AA124" s="19"/>
      <c r="AB124" s="19"/>
      <c r="AC124" s="19"/>
      <c r="AD124" s="50">
        <v>123</v>
      </c>
      <c r="AE124" s="48">
        <f t="shared" si="1"/>
        <v>0</v>
      </c>
      <c r="AF124" s="20"/>
    </row>
    <row r="125" spans="1:32" ht="18.75" x14ac:dyDescent="0.3">
      <c r="A125" s="12"/>
      <c r="B125" s="12"/>
      <c r="C125" s="12"/>
      <c r="D125" s="12"/>
      <c r="E125" s="1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9"/>
      <c r="Y125" s="19"/>
      <c r="Z125" s="19"/>
      <c r="AA125" s="19"/>
      <c r="AB125" s="19"/>
      <c r="AC125" s="19"/>
      <c r="AD125" s="50">
        <v>124</v>
      </c>
      <c r="AE125" s="48">
        <f t="shared" si="1"/>
        <v>0</v>
      </c>
      <c r="AF125" s="20"/>
    </row>
    <row r="126" spans="1:32" ht="18.75" x14ac:dyDescent="0.3">
      <c r="A126" s="12"/>
      <c r="B126" s="12"/>
      <c r="C126" s="12"/>
      <c r="D126" s="12"/>
      <c r="E126" s="1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9"/>
      <c r="Y126" s="19"/>
      <c r="Z126" s="19"/>
      <c r="AA126" s="19"/>
      <c r="AB126" s="19"/>
      <c r="AC126" s="19"/>
      <c r="AD126" s="50">
        <v>125</v>
      </c>
      <c r="AE126" s="48">
        <f t="shared" si="1"/>
        <v>0</v>
      </c>
      <c r="AF126" s="20"/>
    </row>
    <row r="127" spans="1:32" ht="18.75" x14ac:dyDescent="0.3">
      <c r="A127" s="12"/>
      <c r="B127" s="12"/>
      <c r="C127" s="12"/>
      <c r="D127" s="12"/>
      <c r="E127" s="1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9"/>
      <c r="Y127" s="19"/>
      <c r="Z127" s="19"/>
      <c r="AA127" s="19"/>
      <c r="AB127" s="19"/>
      <c r="AC127" s="19"/>
      <c r="AD127" s="50">
        <v>126</v>
      </c>
      <c r="AE127" s="48">
        <f t="shared" si="1"/>
        <v>0</v>
      </c>
      <c r="AF127" s="20"/>
    </row>
    <row r="128" spans="1:32" ht="18.75" x14ac:dyDescent="0.3">
      <c r="A128" s="12"/>
      <c r="B128" s="12"/>
      <c r="C128" s="12"/>
      <c r="D128" s="12"/>
      <c r="E128" s="1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9"/>
      <c r="Y128" s="19"/>
      <c r="Z128" s="19"/>
      <c r="AA128" s="19"/>
      <c r="AB128" s="19"/>
      <c r="AC128" s="19"/>
      <c r="AD128" s="50">
        <v>127</v>
      </c>
      <c r="AE128" s="48">
        <f t="shared" si="1"/>
        <v>0</v>
      </c>
      <c r="AF128" s="20"/>
    </row>
    <row r="129" spans="1:32" ht="18.75" x14ac:dyDescent="0.3">
      <c r="A129" s="12"/>
      <c r="B129" s="12"/>
      <c r="C129" s="12"/>
      <c r="D129" s="12"/>
      <c r="E129" s="1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9"/>
      <c r="Y129" s="19"/>
      <c r="Z129" s="19"/>
      <c r="AA129" s="19"/>
      <c r="AB129" s="19"/>
      <c r="AC129" s="19"/>
      <c r="AD129" s="50">
        <v>128</v>
      </c>
      <c r="AE129" s="48">
        <f t="shared" si="1"/>
        <v>0</v>
      </c>
      <c r="AF129" s="20"/>
    </row>
    <row r="130" spans="1:32" ht="18.75" x14ac:dyDescent="0.3">
      <c r="A130" s="12"/>
      <c r="B130" s="12"/>
      <c r="C130" s="12"/>
      <c r="D130" s="12"/>
      <c r="E130" s="1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9"/>
      <c r="Y130" s="19"/>
      <c r="Z130" s="19"/>
      <c r="AA130" s="19"/>
      <c r="AB130" s="19"/>
      <c r="AC130" s="19"/>
      <c r="AD130" s="50">
        <v>129</v>
      </c>
      <c r="AE130" s="48">
        <f t="shared" ref="AE130:AE193" si="2">IF(AD130&lt;=$AF$2,$D$12,0)</f>
        <v>0</v>
      </c>
      <c r="AF130" s="20"/>
    </row>
    <row r="131" spans="1:32" ht="18.75" x14ac:dyDescent="0.3">
      <c r="A131" s="12"/>
      <c r="B131" s="12"/>
      <c r="C131" s="12"/>
      <c r="D131" s="12"/>
      <c r="E131" s="1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9"/>
      <c r="Y131" s="19"/>
      <c r="Z131" s="19"/>
      <c r="AA131" s="19"/>
      <c r="AB131" s="19"/>
      <c r="AC131" s="19"/>
      <c r="AD131" s="50">
        <v>130</v>
      </c>
      <c r="AE131" s="48">
        <f t="shared" si="2"/>
        <v>0</v>
      </c>
      <c r="AF131" s="20"/>
    </row>
    <row r="132" spans="1:32" ht="18.75" x14ac:dyDescent="0.3">
      <c r="A132" s="12"/>
      <c r="B132" s="12"/>
      <c r="C132" s="12"/>
      <c r="D132" s="12"/>
      <c r="E132" s="1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9"/>
      <c r="Y132" s="19"/>
      <c r="Z132" s="19"/>
      <c r="AA132" s="19"/>
      <c r="AB132" s="19"/>
      <c r="AC132" s="19"/>
      <c r="AD132" s="50">
        <v>131</v>
      </c>
      <c r="AE132" s="48">
        <f t="shared" si="2"/>
        <v>0</v>
      </c>
      <c r="AF132" s="20"/>
    </row>
    <row r="133" spans="1:32" ht="18.75" x14ac:dyDescent="0.3">
      <c r="A133" s="12"/>
      <c r="B133" s="12"/>
      <c r="C133" s="12"/>
      <c r="D133" s="12"/>
      <c r="E133" s="1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9"/>
      <c r="Y133" s="19"/>
      <c r="Z133" s="19"/>
      <c r="AA133" s="19"/>
      <c r="AB133" s="19"/>
      <c r="AC133" s="19"/>
      <c r="AD133" s="50">
        <v>132</v>
      </c>
      <c r="AE133" s="48">
        <f t="shared" si="2"/>
        <v>0</v>
      </c>
      <c r="AF133" s="20"/>
    </row>
    <row r="134" spans="1:32" ht="18.75" x14ac:dyDescent="0.3">
      <c r="A134" s="12"/>
      <c r="B134" s="12"/>
      <c r="C134" s="12"/>
      <c r="D134" s="12"/>
      <c r="E134" s="1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9"/>
      <c r="Y134" s="19"/>
      <c r="Z134" s="19"/>
      <c r="AA134" s="19"/>
      <c r="AB134" s="19"/>
      <c r="AC134" s="19"/>
      <c r="AD134" s="50">
        <v>133</v>
      </c>
      <c r="AE134" s="48">
        <f t="shared" si="2"/>
        <v>0</v>
      </c>
      <c r="AF134" s="20"/>
    </row>
    <row r="135" spans="1:32" ht="18.75" x14ac:dyDescent="0.3">
      <c r="A135" s="12"/>
      <c r="B135" s="12"/>
      <c r="C135" s="12"/>
      <c r="D135" s="12"/>
      <c r="E135" s="1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9"/>
      <c r="Y135" s="19"/>
      <c r="Z135" s="19"/>
      <c r="AA135" s="19"/>
      <c r="AB135" s="19"/>
      <c r="AC135" s="19"/>
      <c r="AD135" s="50">
        <v>134</v>
      </c>
      <c r="AE135" s="48">
        <f t="shared" si="2"/>
        <v>0</v>
      </c>
      <c r="AF135" s="20"/>
    </row>
    <row r="136" spans="1:32" ht="18.75" x14ac:dyDescent="0.3">
      <c r="A136" s="12"/>
      <c r="B136" s="12"/>
      <c r="C136" s="12"/>
      <c r="D136" s="12"/>
      <c r="E136" s="1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9"/>
      <c r="Y136" s="19"/>
      <c r="Z136" s="19"/>
      <c r="AA136" s="19"/>
      <c r="AB136" s="19"/>
      <c r="AC136" s="19"/>
      <c r="AD136" s="50">
        <v>135</v>
      </c>
      <c r="AE136" s="48">
        <f t="shared" si="2"/>
        <v>0</v>
      </c>
      <c r="AF136" s="20"/>
    </row>
    <row r="137" spans="1:32" ht="18.75" x14ac:dyDescent="0.3">
      <c r="A137" s="12"/>
      <c r="B137" s="12"/>
      <c r="C137" s="12"/>
      <c r="D137" s="12"/>
      <c r="E137" s="1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9"/>
      <c r="Y137" s="19"/>
      <c r="Z137" s="19"/>
      <c r="AA137" s="19"/>
      <c r="AB137" s="19"/>
      <c r="AC137" s="19"/>
      <c r="AD137" s="50">
        <v>136</v>
      </c>
      <c r="AE137" s="48">
        <f t="shared" si="2"/>
        <v>0</v>
      </c>
      <c r="AF137" s="20"/>
    </row>
    <row r="138" spans="1:32" ht="18.75" x14ac:dyDescent="0.3">
      <c r="A138" s="12"/>
      <c r="B138" s="12"/>
      <c r="C138" s="12"/>
      <c r="D138" s="12"/>
      <c r="E138" s="1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9"/>
      <c r="Y138" s="19"/>
      <c r="Z138" s="19"/>
      <c r="AA138" s="19"/>
      <c r="AB138" s="19"/>
      <c r="AC138" s="19"/>
      <c r="AD138" s="50">
        <v>137</v>
      </c>
      <c r="AE138" s="48">
        <f t="shared" si="2"/>
        <v>0</v>
      </c>
      <c r="AF138" s="20"/>
    </row>
    <row r="139" spans="1:32" ht="18.75" x14ac:dyDescent="0.3">
      <c r="A139" s="12"/>
      <c r="B139" s="12"/>
      <c r="C139" s="12"/>
      <c r="D139" s="12"/>
      <c r="E139" s="1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9"/>
      <c r="Y139" s="19"/>
      <c r="Z139" s="19"/>
      <c r="AA139" s="19"/>
      <c r="AB139" s="19"/>
      <c r="AC139" s="19"/>
      <c r="AD139" s="50">
        <v>138</v>
      </c>
      <c r="AE139" s="48">
        <f t="shared" si="2"/>
        <v>0</v>
      </c>
      <c r="AF139" s="20"/>
    </row>
    <row r="140" spans="1:32" ht="18.75" x14ac:dyDescent="0.3">
      <c r="A140" s="12"/>
      <c r="B140" s="12"/>
      <c r="C140" s="12"/>
      <c r="D140" s="12"/>
      <c r="E140" s="1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9"/>
      <c r="Y140" s="19"/>
      <c r="Z140" s="19"/>
      <c r="AA140" s="19"/>
      <c r="AB140" s="19"/>
      <c r="AC140" s="19"/>
      <c r="AD140" s="50">
        <v>139</v>
      </c>
      <c r="AE140" s="48">
        <f t="shared" si="2"/>
        <v>0</v>
      </c>
      <c r="AF140" s="20"/>
    </row>
    <row r="141" spans="1:32" ht="18.75" x14ac:dyDescent="0.3">
      <c r="A141" s="12"/>
      <c r="B141" s="12"/>
      <c r="C141" s="12"/>
      <c r="D141" s="12"/>
      <c r="E141" s="1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9"/>
      <c r="Y141" s="19"/>
      <c r="Z141" s="19"/>
      <c r="AA141" s="19"/>
      <c r="AB141" s="19"/>
      <c r="AC141" s="19"/>
      <c r="AD141" s="50">
        <v>140</v>
      </c>
      <c r="AE141" s="48">
        <f t="shared" si="2"/>
        <v>0</v>
      </c>
      <c r="AF141" s="20"/>
    </row>
    <row r="142" spans="1:32" ht="18.75" x14ac:dyDescent="0.3">
      <c r="A142" s="12"/>
      <c r="B142" s="12"/>
      <c r="C142" s="12"/>
      <c r="D142" s="12"/>
      <c r="E142" s="1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9"/>
      <c r="Y142" s="19"/>
      <c r="Z142" s="19"/>
      <c r="AA142" s="19"/>
      <c r="AB142" s="19"/>
      <c r="AC142" s="19"/>
      <c r="AD142" s="50">
        <v>141</v>
      </c>
      <c r="AE142" s="48">
        <f t="shared" si="2"/>
        <v>0</v>
      </c>
      <c r="AF142" s="20"/>
    </row>
    <row r="143" spans="1:32" ht="18.75" x14ac:dyDescent="0.3">
      <c r="A143" s="12"/>
      <c r="B143" s="12"/>
      <c r="C143" s="12"/>
      <c r="D143" s="12"/>
      <c r="E143" s="1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9"/>
      <c r="Y143" s="19"/>
      <c r="Z143" s="19"/>
      <c r="AA143" s="19"/>
      <c r="AB143" s="19"/>
      <c r="AC143" s="19"/>
      <c r="AD143" s="50">
        <v>142</v>
      </c>
      <c r="AE143" s="48">
        <f t="shared" si="2"/>
        <v>0</v>
      </c>
      <c r="AF143" s="20"/>
    </row>
    <row r="144" spans="1:32" ht="18.75" x14ac:dyDescent="0.3">
      <c r="A144" s="12"/>
      <c r="B144" s="12"/>
      <c r="C144" s="12"/>
      <c r="D144" s="12"/>
      <c r="E144" s="1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9"/>
      <c r="Y144" s="19"/>
      <c r="Z144" s="19"/>
      <c r="AA144" s="19"/>
      <c r="AB144" s="19"/>
      <c r="AC144" s="19"/>
      <c r="AD144" s="50">
        <v>143</v>
      </c>
      <c r="AE144" s="48">
        <f t="shared" si="2"/>
        <v>0</v>
      </c>
      <c r="AF144" s="20"/>
    </row>
    <row r="145" spans="1:32" ht="18.75" x14ac:dyDescent="0.3">
      <c r="A145" s="12"/>
      <c r="B145" s="12"/>
      <c r="C145" s="12"/>
      <c r="D145" s="12"/>
      <c r="E145" s="1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9"/>
      <c r="Y145" s="19"/>
      <c r="Z145" s="19"/>
      <c r="AA145" s="19"/>
      <c r="AB145" s="19"/>
      <c r="AC145" s="19"/>
      <c r="AD145" s="50">
        <v>144</v>
      </c>
      <c r="AE145" s="48">
        <f t="shared" si="2"/>
        <v>0</v>
      </c>
      <c r="AF145" s="20"/>
    </row>
    <row r="146" spans="1:32" ht="18.75" x14ac:dyDescent="0.3">
      <c r="A146" s="12"/>
      <c r="B146" s="12"/>
      <c r="C146" s="12"/>
      <c r="D146" s="12"/>
      <c r="E146" s="1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9"/>
      <c r="Y146" s="19"/>
      <c r="Z146" s="19"/>
      <c r="AA146" s="19"/>
      <c r="AB146" s="19"/>
      <c r="AC146" s="19"/>
      <c r="AD146" s="50">
        <v>145</v>
      </c>
      <c r="AE146" s="48">
        <f t="shared" si="2"/>
        <v>0</v>
      </c>
      <c r="AF146" s="20"/>
    </row>
    <row r="147" spans="1:32" ht="18.75" x14ac:dyDescent="0.3">
      <c r="A147" s="12"/>
      <c r="B147" s="12"/>
      <c r="C147" s="12"/>
      <c r="D147" s="12"/>
      <c r="E147" s="1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9"/>
      <c r="Y147" s="19"/>
      <c r="Z147" s="19"/>
      <c r="AA147" s="19"/>
      <c r="AB147" s="19"/>
      <c r="AC147" s="19"/>
      <c r="AD147" s="50">
        <v>146</v>
      </c>
      <c r="AE147" s="48">
        <f t="shared" si="2"/>
        <v>0</v>
      </c>
      <c r="AF147" s="20"/>
    </row>
    <row r="148" spans="1:32" ht="18.75" x14ac:dyDescent="0.3">
      <c r="A148" s="12"/>
      <c r="B148" s="12"/>
      <c r="C148" s="12"/>
      <c r="D148" s="12"/>
      <c r="E148" s="1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9"/>
      <c r="Y148" s="19"/>
      <c r="Z148" s="19"/>
      <c r="AA148" s="19"/>
      <c r="AB148" s="19"/>
      <c r="AC148" s="19"/>
      <c r="AD148" s="50">
        <v>147</v>
      </c>
      <c r="AE148" s="48">
        <f t="shared" si="2"/>
        <v>0</v>
      </c>
      <c r="AF148" s="20"/>
    </row>
    <row r="149" spans="1:32" ht="18.75" x14ac:dyDescent="0.3">
      <c r="A149" s="12"/>
      <c r="B149" s="12"/>
      <c r="C149" s="12"/>
      <c r="D149" s="12"/>
      <c r="E149" s="1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9"/>
      <c r="Y149" s="19"/>
      <c r="Z149" s="19"/>
      <c r="AA149" s="19"/>
      <c r="AB149" s="19"/>
      <c r="AC149" s="19"/>
      <c r="AD149" s="50">
        <v>148</v>
      </c>
      <c r="AE149" s="48">
        <f t="shared" si="2"/>
        <v>0</v>
      </c>
      <c r="AF149" s="20"/>
    </row>
    <row r="150" spans="1:32" ht="18.75" x14ac:dyDescent="0.3">
      <c r="A150" s="12"/>
      <c r="B150" s="12"/>
      <c r="C150" s="12"/>
      <c r="D150" s="12"/>
      <c r="E150" s="1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9"/>
      <c r="Y150" s="19"/>
      <c r="Z150" s="19"/>
      <c r="AA150" s="19"/>
      <c r="AB150" s="19"/>
      <c r="AC150" s="19"/>
      <c r="AD150" s="50">
        <v>149</v>
      </c>
      <c r="AE150" s="48">
        <f t="shared" si="2"/>
        <v>0</v>
      </c>
      <c r="AF150" s="20"/>
    </row>
    <row r="151" spans="1:32" ht="18.75" x14ac:dyDescent="0.3">
      <c r="A151" s="12"/>
      <c r="B151" s="12"/>
      <c r="C151" s="12"/>
      <c r="D151" s="12"/>
      <c r="E151" s="1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9"/>
      <c r="Y151" s="19"/>
      <c r="Z151" s="19"/>
      <c r="AA151" s="19"/>
      <c r="AB151" s="19"/>
      <c r="AC151" s="19"/>
      <c r="AD151" s="50">
        <v>150</v>
      </c>
      <c r="AE151" s="48">
        <f t="shared" si="2"/>
        <v>0</v>
      </c>
      <c r="AF151" s="20"/>
    </row>
    <row r="152" spans="1:32" ht="18.75" x14ac:dyDescent="0.3">
      <c r="A152" s="12"/>
      <c r="B152" s="12"/>
      <c r="C152" s="12"/>
      <c r="D152" s="12"/>
      <c r="E152" s="1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9"/>
      <c r="Y152" s="19"/>
      <c r="Z152" s="19"/>
      <c r="AA152" s="19"/>
      <c r="AB152" s="19"/>
      <c r="AC152" s="19"/>
      <c r="AD152" s="50">
        <v>151</v>
      </c>
      <c r="AE152" s="48">
        <f t="shared" si="2"/>
        <v>0</v>
      </c>
      <c r="AF152" s="20"/>
    </row>
    <row r="153" spans="1:32" ht="18.75" x14ac:dyDescent="0.3">
      <c r="A153" s="12"/>
      <c r="B153" s="12"/>
      <c r="C153" s="12"/>
      <c r="D153" s="12"/>
      <c r="E153" s="1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9"/>
      <c r="Y153" s="19"/>
      <c r="Z153" s="19"/>
      <c r="AA153" s="19"/>
      <c r="AB153" s="19"/>
      <c r="AC153" s="19"/>
      <c r="AD153" s="50">
        <v>152</v>
      </c>
      <c r="AE153" s="48">
        <f t="shared" si="2"/>
        <v>0</v>
      </c>
      <c r="AF153" s="20"/>
    </row>
    <row r="154" spans="1:32" ht="18.75" x14ac:dyDescent="0.3">
      <c r="A154" s="12"/>
      <c r="B154" s="12"/>
      <c r="C154" s="12"/>
      <c r="D154" s="12"/>
      <c r="E154" s="1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9"/>
      <c r="Y154" s="19"/>
      <c r="Z154" s="19"/>
      <c r="AA154" s="19"/>
      <c r="AB154" s="19"/>
      <c r="AC154" s="19"/>
      <c r="AD154" s="50">
        <v>153</v>
      </c>
      <c r="AE154" s="48">
        <f t="shared" si="2"/>
        <v>0</v>
      </c>
      <c r="AF154" s="20"/>
    </row>
    <row r="155" spans="1:32" ht="18.75" x14ac:dyDescent="0.3">
      <c r="A155" s="12"/>
      <c r="B155" s="12"/>
      <c r="C155" s="12"/>
      <c r="D155" s="12"/>
      <c r="E155" s="1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9"/>
      <c r="Y155" s="19"/>
      <c r="Z155" s="19"/>
      <c r="AA155" s="19"/>
      <c r="AB155" s="19"/>
      <c r="AC155" s="19"/>
      <c r="AD155" s="50">
        <v>154</v>
      </c>
      <c r="AE155" s="48">
        <f t="shared" si="2"/>
        <v>0</v>
      </c>
      <c r="AF155" s="20"/>
    </row>
    <row r="156" spans="1:32" ht="18.75" x14ac:dyDescent="0.3">
      <c r="A156" s="12"/>
      <c r="B156" s="12"/>
      <c r="C156" s="12"/>
      <c r="D156" s="12"/>
      <c r="E156" s="1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9"/>
      <c r="Y156" s="19"/>
      <c r="Z156" s="19"/>
      <c r="AA156" s="19"/>
      <c r="AB156" s="19"/>
      <c r="AC156" s="19"/>
      <c r="AD156" s="50">
        <v>155</v>
      </c>
      <c r="AE156" s="48">
        <f t="shared" si="2"/>
        <v>0</v>
      </c>
      <c r="AF156" s="20"/>
    </row>
    <row r="157" spans="1:32" ht="18.75" x14ac:dyDescent="0.3">
      <c r="A157" s="12"/>
      <c r="B157" s="12"/>
      <c r="C157" s="12"/>
      <c r="D157" s="12"/>
      <c r="E157" s="1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9"/>
      <c r="Y157" s="19"/>
      <c r="Z157" s="19"/>
      <c r="AA157" s="19"/>
      <c r="AB157" s="19"/>
      <c r="AC157" s="19"/>
      <c r="AD157" s="50">
        <v>156</v>
      </c>
      <c r="AE157" s="48">
        <f t="shared" si="2"/>
        <v>0</v>
      </c>
      <c r="AF157" s="20"/>
    </row>
    <row r="158" spans="1:32" ht="18.75" x14ac:dyDescent="0.3">
      <c r="A158" s="12"/>
      <c r="B158" s="12"/>
      <c r="C158" s="12"/>
      <c r="D158" s="12"/>
      <c r="E158" s="1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9"/>
      <c r="Y158" s="19"/>
      <c r="Z158" s="19"/>
      <c r="AA158" s="19"/>
      <c r="AB158" s="19"/>
      <c r="AC158" s="19"/>
      <c r="AD158" s="50">
        <v>157</v>
      </c>
      <c r="AE158" s="48">
        <f t="shared" si="2"/>
        <v>0</v>
      </c>
      <c r="AF158" s="20"/>
    </row>
    <row r="159" spans="1:32" ht="18.75" x14ac:dyDescent="0.3">
      <c r="A159" s="12"/>
      <c r="B159" s="12"/>
      <c r="C159" s="12"/>
      <c r="D159" s="12"/>
      <c r="E159" s="1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9"/>
      <c r="Y159" s="19"/>
      <c r="Z159" s="19"/>
      <c r="AA159" s="19"/>
      <c r="AB159" s="19"/>
      <c r="AC159" s="19"/>
      <c r="AD159" s="50">
        <v>158</v>
      </c>
      <c r="AE159" s="48">
        <f t="shared" si="2"/>
        <v>0</v>
      </c>
      <c r="AF159" s="20"/>
    </row>
    <row r="160" spans="1:32" ht="18.75" x14ac:dyDescent="0.3">
      <c r="A160" s="12"/>
      <c r="B160" s="12"/>
      <c r="C160" s="12"/>
      <c r="D160" s="12"/>
      <c r="E160" s="1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9"/>
      <c r="Y160" s="19"/>
      <c r="Z160" s="19"/>
      <c r="AA160" s="19"/>
      <c r="AB160" s="19"/>
      <c r="AC160" s="19"/>
      <c r="AD160" s="50">
        <v>159</v>
      </c>
      <c r="AE160" s="48">
        <f t="shared" si="2"/>
        <v>0</v>
      </c>
      <c r="AF160" s="20"/>
    </row>
    <row r="161" spans="1:32" ht="18.75" x14ac:dyDescent="0.3">
      <c r="A161" s="12"/>
      <c r="B161" s="12"/>
      <c r="C161" s="12"/>
      <c r="D161" s="12"/>
      <c r="E161" s="1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9"/>
      <c r="Y161" s="19"/>
      <c r="Z161" s="19"/>
      <c r="AA161" s="19"/>
      <c r="AB161" s="19"/>
      <c r="AC161" s="19"/>
      <c r="AD161" s="50">
        <v>160</v>
      </c>
      <c r="AE161" s="48">
        <f t="shared" si="2"/>
        <v>0</v>
      </c>
      <c r="AF161" s="20"/>
    </row>
    <row r="162" spans="1:32" ht="18.75" x14ac:dyDescent="0.3">
      <c r="A162" s="12"/>
      <c r="B162" s="12"/>
      <c r="C162" s="12"/>
      <c r="D162" s="12"/>
      <c r="E162" s="1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9"/>
      <c r="Y162" s="19"/>
      <c r="Z162" s="19"/>
      <c r="AA162" s="19"/>
      <c r="AB162" s="19"/>
      <c r="AC162" s="19"/>
      <c r="AD162" s="50">
        <v>161</v>
      </c>
      <c r="AE162" s="48">
        <f t="shared" si="2"/>
        <v>0</v>
      </c>
      <c r="AF162" s="20"/>
    </row>
    <row r="163" spans="1:32" ht="18.75" x14ac:dyDescent="0.3">
      <c r="A163" s="12"/>
      <c r="B163" s="12"/>
      <c r="C163" s="12"/>
      <c r="D163" s="12"/>
      <c r="E163" s="1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9"/>
      <c r="Y163" s="19"/>
      <c r="Z163" s="19"/>
      <c r="AA163" s="19"/>
      <c r="AB163" s="19"/>
      <c r="AC163" s="19"/>
      <c r="AD163" s="50">
        <v>162</v>
      </c>
      <c r="AE163" s="48">
        <f t="shared" si="2"/>
        <v>0</v>
      </c>
      <c r="AF163" s="20"/>
    </row>
    <row r="164" spans="1:32" ht="18.75" x14ac:dyDescent="0.3">
      <c r="A164" s="12"/>
      <c r="B164" s="12"/>
      <c r="C164" s="12"/>
      <c r="D164" s="12"/>
      <c r="E164" s="1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9"/>
      <c r="Y164" s="19"/>
      <c r="Z164" s="19"/>
      <c r="AA164" s="19"/>
      <c r="AB164" s="19"/>
      <c r="AC164" s="19"/>
      <c r="AD164" s="50">
        <v>163</v>
      </c>
      <c r="AE164" s="48">
        <f t="shared" si="2"/>
        <v>0</v>
      </c>
      <c r="AF164" s="20"/>
    </row>
    <row r="165" spans="1:32" ht="18.75" x14ac:dyDescent="0.3">
      <c r="A165" s="12"/>
      <c r="B165" s="12"/>
      <c r="C165" s="12"/>
      <c r="D165" s="12"/>
      <c r="E165" s="1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9"/>
      <c r="Y165" s="19"/>
      <c r="Z165" s="19"/>
      <c r="AA165" s="19"/>
      <c r="AB165" s="19"/>
      <c r="AC165" s="19"/>
      <c r="AD165" s="50">
        <v>164</v>
      </c>
      <c r="AE165" s="48">
        <f t="shared" si="2"/>
        <v>0</v>
      </c>
      <c r="AF165" s="20"/>
    </row>
    <row r="166" spans="1:32" ht="18.75" x14ac:dyDescent="0.3">
      <c r="A166" s="12"/>
      <c r="B166" s="12"/>
      <c r="C166" s="12"/>
      <c r="D166" s="12"/>
      <c r="E166" s="1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9"/>
      <c r="Y166" s="19"/>
      <c r="Z166" s="19"/>
      <c r="AA166" s="19"/>
      <c r="AB166" s="19"/>
      <c r="AC166" s="19"/>
      <c r="AD166" s="50">
        <v>165</v>
      </c>
      <c r="AE166" s="48">
        <f t="shared" si="2"/>
        <v>0</v>
      </c>
      <c r="AF166" s="20"/>
    </row>
    <row r="167" spans="1:32" ht="18.75" x14ac:dyDescent="0.3">
      <c r="A167" s="12"/>
      <c r="B167" s="12"/>
      <c r="C167" s="12"/>
      <c r="D167" s="12"/>
      <c r="E167" s="1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9"/>
      <c r="Y167" s="19"/>
      <c r="Z167" s="19"/>
      <c r="AA167" s="19"/>
      <c r="AB167" s="19"/>
      <c r="AC167" s="19"/>
      <c r="AD167" s="50">
        <v>166</v>
      </c>
      <c r="AE167" s="48">
        <f t="shared" si="2"/>
        <v>0</v>
      </c>
      <c r="AF167" s="20"/>
    </row>
    <row r="168" spans="1:32" ht="18.75" x14ac:dyDescent="0.3">
      <c r="A168" s="12"/>
      <c r="B168" s="12"/>
      <c r="C168" s="12"/>
      <c r="D168" s="12"/>
      <c r="E168" s="1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9"/>
      <c r="Y168" s="19"/>
      <c r="Z168" s="19"/>
      <c r="AA168" s="19"/>
      <c r="AB168" s="19"/>
      <c r="AC168" s="19"/>
      <c r="AD168" s="50">
        <v>167</v>
      </c>
      <c r="AE168" s="48">
        <f t="shared" si="2"/>
        <v>0</v>
      </c>
      <c r="AF168" s="20"/>
    </row>
    <row r="169" spans="1:32" ht="18.75" x14ac:dyDescent="0.3">
      <c r="A169" s="12"/>
      <c r="B169" s="12"/>
      <c r="C169" s="12"/>
      <c r="D169" s="12"/>
      <c r="E169" s="1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9"/>
      <c r="Y169" s="19"/>
      <c r="Z169" s="19"/>
      <c r="AA169" s="19"/>
      <c r="AB169" s="19"/>
      <c r="AC169" s="19"/>
      <c r="AD169" s="50">
        <v>168</v>
      </c>
      <c r="AE169" s="48">
        <f t="shared" si="2"/>
        <v>0</v>
      </c>
      <c r="AF169" s="20"/>
    </row>
    <row r="170" spans="1:32" ht="18.75" x14ac:dyDescent="0.3">
      <c r="A170" s="12"/>
      <c r="B170" s="12"/>
      <c r="C170" s="12"/>
      <c r="D170" s="12"/>
      <c r="E170" s="1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9"/>
      <c r="Y170" s="19"/>
      <c r="Z170" s="19"/>
      <c r="AA170" s="19"/>
      <c r="AB170" s="19"/>
      <c r="AC170" s="19"/>
      <c r="AD170" s="50">
        <v>169</v>
      </c>
      <c r="AE170" s="48">
        <f t="shared" si="2"/>
        <v>0</v>
      </c>
      <c r="AF170" s="20"/>
    </row>
    <row r="171" spans="1:32" ht="18.75" x14ac:dyDescent="0.3">
      <c r="A171" s="12"/>
      <c r="B171" s="12"/>
      <c r="C171" s="12"/>
      <c r="D171" s="12"/>
      <c r="E171" s="1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9"/>
      <c r="Y171" s="19"/>
      <c r="Z171" s="19"/>
      <c r="AA171" s="19"/>
      <c r="AB171" s="19"/>
      <c r="AC171" s="19"/>
      <c r="AD171" s="50">
        <v>170</v>
      </c>
      <c r="AE171" s="48">
        <f t="shared" si="2"/>
        <v>0</v>
      </c>
      <c r="AF171" s="20"/>
    </row>
    <row r="172" spans="1:32" ht="18.75" x14ac:dyDescent="0.3">
      <c r="A172" s="12"/>
      <c r="B172" s="12"/>
      <c r="C172" s="12"/>
      <c r="D172" s="12"/>
      <c r="E172" s="1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9"/>
      <c r="Y172" s="19"/>
      <c r="Z172" s="19"/>
      <c r="AA172" s="19"/>
      <c r="AB172" s="19"/>
      <c r="AC172" s="19"/>
      <c r="AD172" s="50">
        <v>171</v>
      </c>
      <c r="AE172" s="48">
        <f t="shared" si="2"/>
        <v>0</v>
      </c>
      <c r="AF172" s="20"/>
    </row>
    <row r="173" spans="1:32" ht="18.75" x14ac:dyDescent="0.3">
      <c r="A173" s="12"/>
      <c r="B173" s="12"/>
      <c r="C173" s="12"/>
      <c r="D173" s="12"/>
      <c r="E173" s="1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9"/>
      <c r="Y173" s="19"/>
      <c r="Z173" s="19"/>
      <c r="AA173" s="19"/>
      <c r="AB173" s="19"/>
      <c r="AC173" s="19"/>
      <c r="AD173" s="50">
        <v>172</v>
      </c>
      <c r="AE173" s="48">
        <f t="shared" si="2"/>
        <v>0</v>
      </c>
      <c r="AF173" s="20"/>
    </row>
    <row r="174" spans="1:32" ht="18.75" x14ac:dyDescent="0.3">
      <c r="A174" s="12"/>
      <c r="B174" s="12"/>
      <c r="C174" s="12"/>
      <c r="D174" s="12"/>
      <c r="E174" s="1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9"/>
      <c r="Y174" s="19"/>
      <c r="Z174" s="19"/>
      <c r="AA174" s="19"/>
      <c r="AB174" s="19"/>
      <c r="AC174" s="19"/>
      <c r="AD174" s="50">
        <v>173</v>
      </c>
      <c r="AE174" s="48">
        <f t="shared" si="2"/>
        <v>0</v>
      </c>
      <c r="AF174" s="20"/>
    </row>
    <row r="175" spans="1:32" ht="18.75" x14ac:dyDescent="0.3">
      <c r="A175" s="12"/>
      <c r="B175" s="12"/>
      <c r="C175" s="12"/>
      <c r="D175" s="12"/>
      <c r="E175" s="1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9"/>
      <c r="Y175" s="19"/>
      <c r="Z175" s="19"/>
      <c r="AA175" s="19"/>
      <c r="AB175" s="19"/>
      <c r="AC175" s="19"/>
      <c r="AD175" s="50">
        <v>174</v>
      </c>
      <c r="AE175" s="48">
        <f t="shared" si="2"/>
        <v>0</v>
      </c>
      <c r="AF175" s="20"/>
    </row>
    <row r="176" spans="1:32" ht="18.75" x14ac:dyDescent="0.3">
      <c r="A176" s="12"/>
      <c r="B176" s="12"/>
      <c r="C176" s="12"/>
      <c r="D176" s="12"/>
      <c r="E176" s="1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9"/>
      <c r="Y176" s="19"/>
      <c r="Z176" s="19"/>
      <c r="AA176" s="19"/>
      <c r="AB176" s="19"/>
      <c r="AC176" s="19"/>
      <c r="AD176" s="50">
        <v>175</v>
      </c>
      <c r="AE176" s="48">
        <f t="shared" si="2"/>
        <v>0</v>
      </c>
      <c r="AF176" s="20"/>
    </row>
    <row r="177" spans="1:32" ht="18.75" x14ac:dyDescent="0.3">
      <c r="A177" s="12"/>
      <c r="B177" s="12"/>
      <c r="C177" s="12"/>
      <c r="D177" s="12"/>
      <c r="E177" s="1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9"/>
      <c r="Y177" s="19"/>
      <c r="Z177" s="19"/>
      <c r="AA177" s="19"/>
      <c r="AB177" s="19"/>
      <c r="AC177" s="19"/>
      <c r="AD177" s="50">
        <v>176</v>
      </c>
      <c r="AE177" s="48">
        <f t="shared" si="2"/>
        <v>0</v>
      </c>
      <c r="AF177" s="20"/>
    </row>
    <row r="178" spans="1:32" ht="18.75" x14ac:dyDescent="0.3">
      <c r="A178" s="12"/>
      <c r="B178" s="12"/>
      <c r="C178" s="12"/>
      <c r="D178" s="12"/>
      <c r="E178" s="1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9"/>
      <c r="Y178" s="19"/>
      <c r="Z178" s="19"/>
      <c r="AA178" s="19"/>
      <c r="AB178" s="19"/>
      <c r="AC178" s="19"/>
      <c r="AD178" s="50">
        <v>177</v>
      </c>
      <c r="AE178" s="48">
        <f t="shared" si="2"/>
        <v>0</v>
      </c>
      <c r="AF178" s="20"/>
    </row>
    <row r="179" spans="1:32" ht="18.75" x14ac:dyDescent="0.3">
      <c r="A179" s="12"/>
      <c r="B179" s="12"/>
      <c r="C179" s="12"/>
      <c r="D179" s="12"/>
      <c r="E179" s="1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9"/>
      <c r="Y179" s="19"/>
      <c r="Z179" s="19"/>
      <c r="AA179" s="19"/>
      <c r="AB179" s="19"/>
      <c r="AC179" s="19"/>
      <c r="AD179" s="50">
        <v>178</v>
      </c>
      <c r="AE179" s="48">
        <f t="shared" si="2"/>
        <v>0</v>
      </c>
      <c r="AF179" s="20"/>
    </row>
    <row r="180" spans="1:32" ht="18.75" x14ac:dyDescent="0.3">
      <c r="A180" s="12"/>
      <c r="B180" s="12"/>
      <c r="C180" s="12"/>
      <c r="D180" s="12"/>
      <c r="E180" s="1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9"/>
      <c r="Y180" s="19"/>
      <c r="Z180" s="19"/>
      <c r="AA180" s="19"/>
      <c r="AB180" s="19"/>
      <c r="AC180" s="19"/>
      <c r="AD180" s="50">
        <v>179</v>
      </c>
      <c r="AE180" s="48">
        <f t="shared" si="2"/>
        <v>0</v>
      </c>
      <c r="AF180" s="20"/>
    </row>
    <row r="181" spans="1:32" ht="18.75" x14ac:dyDescent="0.3">
      <c r="A181" s="12"/>
      <c r="B181" s="12"/>
      <c r="C181" s="12"/>
      <c r="D181" s="12"/>
      <c r="E181" s="1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9"/>
      <c r="Y181" s="19"/>
      <c r="Z181" s="19"/>
      <c r="AA181" s="19"/>
      <c r="AB181" s="19"/>
      <c r="AC181" s="19"/>
      <c r="AD181" s="50">
        <v>180</v>
      </c>
      <c r="AE181" s="48">
        <f t="shared" si="2"/>
        <v>0</v>
      </c>
      <c r="AF181" s="20"/>
    </row>
    <row r="182" spans="1:32" ht="18.75" x14ac:dyDescent="0.3">
      <c r="A182" s="12"/>
      <c r="B182" s="12"/>
      <c r="C182" s="12"/>
      <c r="D182" s="12"/>
      <c r="E182" s="1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9"/>
      <c r="Y182" s="19"/>
      <c r="Z182" s="19"/>
      <c r="AA182" s="19"/>
      <c r="AB182" s="19"/>
      <c r="AC182" s="19"/>
      <c r="AD182" s="50">
        <v>181</v>
      </c>
      <c r="AE182" s="48">
        <f t="shared" si="2"/>
        <v>0</v>
      </c>
      <c r="AF182" s="20"/>
    </row>
    <row r="183" spans="1:32" ht="18.75" x14ac:dyDescent="0.3">
      <c r="A183" s="12"/>
      <c r="B183" s="12"/>
      <c r="C183" s="12"/>
      <c r="D183" s="12"/>
      <c r="E183" s="1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9"/>
      <c r="Y183" s="19"/>
      <c r="Z183" s="19"/>
      <c r="AA183" s="19"/>
      <c r="AB183" s="19"/>
      <c r="AC183" s="19"/>
      <c r="AD183" s="50">
        <v>182</v>
      </c>
      <c r="AE183" s="48">
        <f t="shared" si="2"/>
        <v>0</v>
      </c>
      <c r="AF183" s="20"/>
    </row>
    <row r="184" spans="1:32" ht="18.75" x14ac:dyDescent="0.3">
      <c r="A184" s="12"/>
      <c r="B184" s="12"/>
      <c r="C184" s="12"/>
      <c r="D184" s="12"/>
      <c r="E184" s="1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9"/>
      <c r="Y184" s="19"/>
      <c r="Z184" s="19"/>
      <c r="AA184" s="19"/>
      <c r="AB184" s="19"/>
      <c r="AC184" s="19"/>
      <c r="AD184" s="50">
        <v>183</v>
      </c>
      <c r="AE184" s="48">
        <f t="shared" si="2"/>
        <v>0</v>
      </c>
      <c r="AF184" s="20"/>
    </row>
    <row r="185" spans="1:32" ht="18.75" x14ac:dyDescent="0.3">
      <c r="A185" s="12"/>
      <c r="B185" s="12"/>
      <c r="C185" s="12"/>
      <c r="D185" s="12"/>
      <c r="E185" s="1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9"/>
      <c r="Y185" s="19"/>
      <c r="Z185" s="19"/>
      <c r="AA185" s="19"/>
      <c r="AB185" s="19"/>
      <c r="AC185" s="19"/>
      <c r="AD185" s="50">
        <v>184</v>
      </c>
      <c r="AE185" s="48">
        <f t="shared" si="2"/>
        <v>0</v>
      </c>
      <c r="AF185" s="20"/>
    </row>
    <row r="186" spans="1:32" ht="18.75" x14ac:dyDescent="0.3">
      <c r="A186" s="12"/>
      <c r="B186" s="12"/>
      <c r="C186" s="12"/>
      <c r="D186" s="12"/>
      <c r="E186" s="1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9"/>
      <c r="Y186" s="19"/>
      <c r="Z186" s="19"/>
      <c r="AA186" s="19"/>
      <c r="AB186" s="19"/>
      <c r="AC186" s="19"/>
      <c r="AD186" s="50">
        <v>185</v>
      </c>
      <c r="AE186" s="48">
        <f t="shared" si="2"/>
        <v>0</v>
      </c>
      <c r="AF186" s="20"/>
    </row>
    <row r="187" spans="1:32" ht="18.75" x14ac:dyDescent="0.3">
      <c r="A187" s="12"/>
      <c r="B187" s="12"/>
      <c r="C187" s="12"/>
      <c r="D187" s="12"/>
      <c r="E187" s="1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9"/>
      <c r="Y187" s="19"/>
      <c r="Z187" s="19"/>
      <c r="AA187" s="19"/>
      <c r="AB187" s="19"/>
      <c r="AC187" s="19"/>
      <c r="AD187" s="50">
        <v>186</v>
      </c>
      <c r="AE187" s="48">
        <f t="shared" si="2"/>
        <v>0</v>
      </c>
      <c r="AF187" s="20"/>
    </row>
    <row r="188" spans="1:32" ht="18.75" x14ac:dyDescent="0.3">
      <c r="A188" s="12"/>
      <c r="B188" s="12"/>
      <c r="C188" s="12"/>
      <c r="D188" s="12"/>
      <c r="E188" s="1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9"/>
      <c r="Y188" s="19"/>
      <c r="Z188" s="19"/>
      <c r="AA188" s="19"/>
      <c r="AB188" s="19"/>
      <c r="AC188" s="19"/>
      <c r="AD188" s="50">
        <v>187</v>
      </c>
      <c r="AE188" s="48">
        <f t="shared" si="2"/>
        <v>0</v>
      </c>
      <c r="AF188" s="20"/>
    </row>
    <row r="189" spans="1:32" ht="18.75" x14ac:dyDescent="0.3">
      <c r="A189" s="12"/>
      <c r="B189" s="12"/>
      <c r="C189" s="12"/>
      <c r="D189" s="12"/>
      <c r="E189" s="1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9"/>
      <c r="Y189" s="19"/>
      <c r="Z189" s="19"/>
      <c r="AA189" s="19"/>
      <c r="AB189" s="19"/>
      <c r="AC189" s="19"/>
      <c r="AD189" s="50">
        <v>188</v>
      </c>
      <c r="AE189" s="48">
        <f t="shared" si="2"/>
        <v>0</v>
      </c>
      <c r="AF189" s="20"/>
    </row>
    <row r="190" spans="1:32" ht="18.75" x14ac:dyDescent="0.3">
      <c r="A190" s="12"/>
      <c r="B190" s="12"/>
      <c r="C190" s="12"/>
      <c r="D190" s="12"/>
      <c r="E190" s="1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9"/>
      <c r="Y190" s="19"/>
      <c r="Z190" s="19"/>
      <c r="AA190" s="19"/>
      <c r="AB190" s="19"/>
      <c r="AC190" s="19"/>
      <c r="AD190" s="50">
        <v>189</v>
      </c>
      <c r="AE190" s="48">
        <f t="shared" si="2"/>
        <v>0</v>
      </c>
      <c r="AF190" s="20"/>
    </row>
    <row r="191" spans="1:32" ht="18.75" x14ac:dyDescent="0.3">
      <c r="A191" s="12"/>
      <c r="B191" s="12"/>
      <c r="C191" s="12"/>
      <c r="D191" s="12"/>
      <c r="E191" s="1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9"/>
      <c r="Y191" s="19"/>
      <c r="Z191" s="19"/>
      <c r="AA191" s="19"/>
      <c r="AB191" s="19"/>
      <c r="AC191" s="19"/>
      <c r="AD191" s="50">
        <v>190</v>
      </c>
      <c r="AE191" s="48">
        <f t="shared" si="2"/>
        <v>0</v>
      </c>
      <c r="AF191" s="20"/>
    </row>
    <row r="192" spans="1:32" ht="18.75" x14ac:dyDescent="0.3">
      <c r="A192" s="12"/>
      <c r="B192" s="12"/>
      <c r="C192" s="12"/>
      <c r="D192" s="12"/>
      <c r="E192" s="1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9"/>
      <c r="Y192" s="19"/>
      <c r="Z192" s="19"/>
      <c r="AA192" s="19"/>
      <c r="AB192" s="19"/>
      <c r="AC192" s="19"/>
      <c r="AD192" s="50">
        <v>191</v>
      </c>
      <c r="AE192" s="48">
        <f t="shared" si="2"/>
        <v>0</v>
      </c>
      <c r="AF192" s="20"/>
    </row>
    <row r="193" spans="1:32" ht="18.75" x14ac:dyDescent="0.3">
      <c r="A193" s="12"/>
      <c r="B193" s="12"/>
      <c r="C193" s="12"/>
      <c r="D193" s="12"/>
      <c r="E193" s="1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9"/>
      <c r="Y193" s="19"/>
      <c r="Z193" s="19"/>
      <c r="AA193" s="19"/>
      <c r="AB193" s="19"/>
      <c r="AC193" s="19"/>
      <c r="AD193" s="50">
        <v>192</v>
      </c>
      <c r="AE193" s="48">
        <f t="shared" si="2"/>
        <v>0</v>
      </c>
      <c r="AF193" s="20"/>
    </row>
    <row r="194" spans="1:32" ht="18.75" x14ac:dyDescent="0.3">
      <c r="A194" s="12"/>
      <c r="B194" s="12"/>
      <c r="C194" s="12"/>
      <c r="D194" s="12"/>
      <c r="E194" s="1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9"/>
      <c r="Y194" s="19"/>
      <c r="Z194" s="19"/>
      <c r="AA194" s="19"/>
      <c r="AB194" s="19"/>
      <c r="AC194" s="19"/>
      <c r="AD194" s="50">
        <v>193</v>
      </c>
      <c r="AE194" s="48">
        <f t="shared" ref="AE194:AE257" si="3">IF(AD194&lt;=$AF$2,$D$12,0)</f>
        <v>0</v>
      </c>
      <c r="AF194" s="20"/>
    </row>
    <row r="195" spans="1:32" ht="18.75" x14ac:dyDescent="0.3">
      <c r="A195" s="12"/>
      <c r="B195" s="12"/>
      <c r="C195" s="12"/>
      <c r="D195" s="12"/>
      <c r="E195" s="1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9"/>
      <c r="Y195" s="19"/>
      <c r="Z195" s="19"/>
      <c r="AA195" s="19"/>
      <c r="AB195" s="19"/>
      <c r="AC195" s="19"/>
      <c r="AD195" s="50">
        <v>194</v>
      </c>
      <c r="AE195" s="48">
        <f t="shared" si="3"/>
        <v>0</v>
      </c>
      <c r="AF195" s="20"/>
    </row>
    <row r="196" spans="1:32" ht="18.75" x14ac:dyDescent="0.3">
      <c r="A196" s="12"/>
      <c r="B196" s="12"/>
      <c r="C196" s="12"/>
      <c r="D196" s="12"/>
      <c r="E196" s="1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9"/>
      <c r="Y196" s="19"/>
      <c r="Z196" s="19"/>
      <c r="AA196" s="19"/>
      <c r="AB196" s="19"/>
      <c r="AC196" s="19"/>
      <c r="AD196" s="50">
        <v>195</v>
      </c>
      <c r="AE196" s="48">
        <f t="shared" si="3"/>
        <v>0</v>
      </c>
      <c r="AF196" s="20"/>
    </row>
    <row r="197" spans="1:32" ht="18.75" x14ac:dyDescent="0.3">
      <c r="A197" s="12"/>
      <c r="B197" s="12"/>
      <c r="C197" s="12"/>
      <c r="D197" s="12"/>
      <c r="E197" s="1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9"/>
      <c r="Y197" s="19"/>
      <c r="Z197" s="19"/>
      <c r="AA197" s="19"/>
      <c r="AB197" s="19"/>
      <c r="AC197" s="19"/>
      <c r="AD197" s="50">
        <v>196</v>
      </c>
      <c r="AE197" s="48">
        <f t="shared" si="3"/>
        <v>0</v>
      </c>
      <c r="AF197" s="20"/>
    </row>
    <row r="198" spans="1:32" ht="18.75" x14ac:dyDescent="0.3">
      <c r="A198" s="12"/>
      <c r="B198" s="12"/>
      <c r="C198" s="12"/>
      <c r="D198" s="12"/>
      <c r="E198" s="1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9"/>
      <c r="Y198" s="19"/>
      <c r="Z198" s="19"/>
      <c r="AA198" s="19"/>
      <c r="AB198" s="19"/>
      <c r="AC198" s="19"/>
      <c r="AD198" s="50">
        <v>197</v>
      </c>
      <c r="AE198" s="48">
        <f t="shared" si="3"/>
        <v>0</v>
      </c>
      <c r="AF198" s="20"/>
    </row>
    <row r="199" spans="1:32" ht="18.75" x14ac:dyDescent="0.3">
      <c r="A199" s="12"/>
      <c r="B199" s="12"/>
      <c r="C199" s="12"/>
      <c r="D199" s="12"/>
      <c r="E199" s="1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9"/>
      <c r="Y199" s="19"/>
      <c r="Z199" s="19"/>
      <c r="AA199" s="19"/>
      <c r="AB199" s="19"/>
      <c r="AC199" s="19"/>
      <c r="AD199" s="50">
        <v>198</v>
      </c>
      <c r="AE199" s="48">
        <f t="shared" si="3"/>
        <v>0</v>
      </c>
      <c r="AF199" s="20"/>
    </row>
    <row r="200" spans="1:32" ht="18.75" x14ac:dyDescent="0.3">
      <c r="A200" s="12"/>
      <c r="B200" s="12"/>
      <c r="C200" s="12"/>
      <c r="D200" s="12"/>
      <c r="E200" s="1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9"/>
      <c r="Y200" s="19"/>
      <c r="Z200" s="19"/>
      <c r="AA200" s="19"/>
      <c r="AB200" s="19"/>
      <c r="AC200" s="19"/>
      <c r="AD200" s="50">
        <v>199</v>
      </c>
      <c r="AE200" s="48">
        <f t="shared" si="3"/>
        <v>0</v>
      </c>
      <c r="AF200" s="20"/>
    </row>
    <row r="201" spans="1:32" ht="18.75" x14ac:dyDescent="0.3">
      <c r="A201" s="12"/>
      <c r="B201" s="12"/>
      <c r="C201" s="12"/>
      <c r="D201" s="12"/>
      <c r="E201" s="1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9"/>
      <c r="Y201" s="19"/>
      <c r="Z201" s="19"/>
      <c r="AA201" s="19"/>
      <c r="AB201" s="19"/>
      <c r="AC201" s="19"/>
      <c r="AD201" s="50">
        <v>200</v>
      </c>
      <c r="AE201" s="48">
        <f t="shared" si="3"/>
        <v>0</v>
      </c>
      <c r="AF201" s="20"/>
    </row>
    <row r="202" spans="1:32" ht="18.75" x14ac:dyDescent="0.3">
      <c r="A202" s="12"/>
      <c r="B202" s="12"/>
      <c r="C202" s="12"/>
      <c r="D202" s="12"/>
      <c r="E202" s="1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9"/>
      <c r="Y202" s="19"/>
      <c r="Z202" s="19"/>
      <c r="AA202" s="19"/>
      <c r="AB202" s="19"/>
      <c r="AC202" s="19"/>
      <c r="AD202" s="50">
        <v>201</v>
      </c>
      <c r="AE202" s="48">
        <f t="shared" si="3"/>
        <v>0</v>
      </c>
      <c r="AF202" s="20"/>
    </row>
    <row r="203" spans="1:32" ht="18.75" x14ac:dyDescent="0.3">
      <c r="A203" s="12"/>
      <c r="B203" s="12"/>
      <c r="C203" s="12"/>
      <c r="D203" s="12"/>
      <c r="E203" s="1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9"/>
      <c r="Y203" s="19"/>
      <c r="Z203" s="19"/>
      <c r="AA203" s="19"/>
      <c r="AB203" s="19"/>
      <c r="AC203" s="19"/>
      <c r="AD203" s="50">
        <v>202</v>
      </c>
      <c r="AE203" s="48">
        <f t="shared" si="3"/>
        <v>0</v>
      </c>
      <c r="AF203" s="20"/>
    </row>
    <row r="204" spans="1:32" ht="18.75" x14ac:dyDescent="0.3">
      <c r="A204" s="12"/>
      <c r="B204" s="12"/>
      <c r="C204" s="12"/>
      <c r="D204" s="12"/>
      <c r="E204" s="1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9"/>
      <c r="Y204" s="19"/>
      <c r="Z204" s="19"/>
      <c r="AA204" s="19"/>
      <c r="AB204" s="19"/>
      <c r="AC204" s="19"/>
      <c r="AD204" s="50">
        <v>203</v>
      </c>
      <c r="AE204" s="48">
        <f t="shared" si="3"/>
        <v>0</v>
      </c>
      <c r="AF204" s="20"/>
    </row>
    <row r="205" spans="1:32" ht="18.75" x14ac:dyDescent="0.3">
      <c r="A205" s="12"/>
      <c r="B205" s="12"/>
      <c r="C205" s="12"/>
      <c r="D205" s="12"/>
      <c r="E205" s="1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9"/>
      <c r="Y205" s="19"/>
      <c r="Z205" s="19"/>
      <c r="AA205" s="19"/>
      <c r="AB205" s="19"/>
      <c r="AC205" s="19"/>
      <c r="AD205" s="50">
        <v>204</v>
      </c>
      <c r="AE205" s="48">
        <f t="shared" si="3"/>
        <v>0</v>
      </c>
      <c r="AF205" s="20"/>
    </row>
    <row r="206" spans="1:32" ht="18.75" x14ac:dyDescent="0.3">
      <c r="A206" s="12"/>
      <c r="B206" s="12"/>
      <c r="C206" s="12"/>
      <c r="D206" s="12"/>
      <c r="E206" s="1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9"/>
      <c r="Y206" s="19"/>
      <c r="Z206" s="19"/>
      <c r="AA206" s="19"/>
      <c r="AB206" s="19"/>
      <c r="AC206" s="19"/>
      <c r="AD206" s="50">
        <v>205</v>
      </c>
      <c r="AE206" s="48">
        <f t="shared" si="3"/>
        <v>0</v>
      </c>
      <c r="AF206" s="20"/>
    </row>
    <row r="207" spans="1:32" ht="18.75" x14ac:dyDescent="0.3">
      <c r="A207" s="12"/>
      <c r="B207" s="12"/>
      <c r="C207" s="12"/>
      <c r="D207" s="12"/>
      <c r="E207" s="1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9"/>
      <c r="Y207" s="19"/>
      <c r="Z207" s="19"/>
      <c r="AA207" s="19"/>
      <c r="AB207" s="19"/>
      <c r="AC207" s="19"/>
      <c r="AD207" s="50">
        <v>206</v>
      </c>
      <c r="AE207" s="48">
        <f t="shared" si="3"/>
        <v>0</v>
      </c>
      <c r="AF207" s="20"/>
    </row>
    <row r="208" spans="1:32" ht="18.75" x14ac:dyDescent="0.3">
      <c r="A208" s="12"/>
      <c r="B208" s="12"/>
      <c r="C208" s="12"/>
      <c r="D208" s="12"/>
      <c r="E208" s="1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9"/>
      <c r="Y208" s="19"/>
      <c r="Z208" s="19"/>
      <c r="AA208" s="19"/>
      <c r="AB208" s="19"/>
      <c r="AC208" s="19"/>
      <c r="AD208" s="50">
        <v>207</v>
      </c>
      <c r="AE208" s="48">
        <f t="shared" si="3"/>
        <v>0</v>
      </c>
      <c r="AF208" s="20"/>
    </row>
    <row r="209" spans="1:32" ht="18.75" x14ac:dyDescent="0.3">
      <c r="A209" s="12"/>
      <c r="B209" s="12"/>
      <c r="C209" s="12"/>
      <c r="D209" s="12"/>
      <c r="E209" s="1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9"/>
      <c r="Y209" s="19"/>
      <c r="Z209" s="19"/>
      <c r="AA209" s="19"/>
      <c r="AB209" s="19"/>
      <c r="AC209" s="19"/>
      <c r="AD209" s="50">
        <v>208</v>
      </c>
      <c r="AE209" s="48">
        <f t="shared" si="3"/>
        <v>0</v>
      </c>
      <c r="AF209" s="20"/>
    </row>
    <row r="210" spans="1:32" ht="18.75" x14ac:dyDescent="0.3">
      <c r="A210" s="12"/>
      <c r="B210" s="12"/>
      <c r="C210" s="12"/>
      <c r="D210" s="12"/>
      <c r="E210" s="1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9"/>
      <c r="Y210" s="19"/>
      <c r="Z210" s="19"/>
      <c r="AA210" s="19"/>
      <c r="AB210" s="19"/>
      <c r="AC210" s="19"/>
      <c r="AD210" s="50">
        <v>209</v>
      </c>
      <c r="AE210" s="48">
        <f t="shared" si="3"/>
        <v>0</v>
      </c>
      <c r="AF210" s="20"/>
    </row>
    <row r="211" spans="1:32" ht="18.75" x14ac:dyDescent="0.3">
      <c r="A211" s="12"/>
      <c r="B211" s="12"/>
      <c r="C211" s="12"/>
      <c r="D211" s="12"/>
      <c r="E211" s="1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9"/>
      <c r="Y211" s="19"/>
      <c r="Z211" s="19"/>
      <c r="AA211" s="19"/>
      <c r="AB211" s="19"/>
      <c r="AC211" s="19"/>
      <c r="AD211" s="50">
        <v>210</v>
      </c>
      <c r="AE211" s="48">
        <f t="shared" si="3"/>
        <v>0</v>
      </c>
      <c r="AF211" s="20"/>
    </row>
    <row r="212" spans="1:32" ht="18.75" x14ac:dyDescent="0.3">
      <c r="A212" s="12"/>
      <c r="B212" s="12"/>
      <c r="C212" s="12"/>
      <c r="D212" s="12"/>
      <c r="E212" s="1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9"/>
      <c r="Y212" s="19"/>
      <c r="Z212" s="19"/>
      <c r="AA212" s="19"/>
      <c r="AB212" s="19"/>
      <c r="AC212" s="19"/>
      <c r="AD212" s="50">
        <v>211</v>
      </c>
      <c r="AE212" s="48">
        <f t="shared" si="3"/>
        <v>0</v>
      </c>
      <c r="AF212" s="20"/>
    </row>
    <row r="213" spans="1:32" ht="18.75" x14ac:dyDescent="0.3">
      <c r="A213" s="12"/>
      <c r="B213" s="12"/>
      <c r="C213" s="12"/>
      <c r="D213" s="12"/>
      <c r="E213" s="1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9"/>
      <c r="Y213" s="19"/>
      <c r="Z213" s="19"/>
      <c r="AA213" s="19"/>
      <c r="AB213" s="19"/>
      <c r="AC213" s="19"/>
      <c r="AD213" s="50">
        <v>212</v>
      </c>
      <c r="AE213" s="48">
        <f t="shared" si="3"/>
        <v>0</v>
      </c>
      <c r="AF213" s="20"/>
    </row>
    <row r="214" spans="1:32" ht="18.75" x14ac:dyDescent="0.3">
      <c r="A214" s="12"/>
      <c r="B214" s="12"/>
      <c r="C214" s="12"/>
      <c r="D214" s="12"/>
      <c r="E214" s="1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9"/>
      <c r="Y214" s="19"/>
      <c r="Z214" s="19"/>
      <c r="AA214" s="19"/>
      <c r="AB214" s="19"/>
      <c r="AC214" s="19"/>
      <c r="AD214" s="50">
        <v>213</v>
      </c>
      <c r="AE214" s="48">
        <f t="shared" si="3"/>
        <v>0</v>
      </c>
      <c r="AF214" s="20"/>
    </row>
    <row r="215" spans="1:32" ht="18.75" x14ac:dyDescent="0.3">
      <c r="A215" s="12"/>
      <c r="B215" s="12"/>
      <c r="C215" s="12"/>
      <c r="D215" s="12"/>
      <c r="E215" s="1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9"/>
      <c r="Y215" s="19"/>
      <c r="Z215" s="19"/>
      <c r="AA215" s="19"/>
      <c r="AB215" s="19"/>
      <c r="AC215" s="19"/>
      <c r="AD215" s="50">
        <v>214</v>
      </c>
      <c r="AE215" s="48">
        <f t="shared" si="3"/>
        <v>0</v>
      </c>
      <c r="AF215" s="20"/>
    </row>
    <row r="216" spans="1:32" ht="18.75" x14ac:dyDescent="0.3">
      <c r="A216" s="12"/>
      <c r="B216" s="12"/>
      <c r="C216" s="12"/>
      <c r="D216" s="12"/>
      <c r="E216" s="1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9"/>
      <c r="Y216" s="19"/>
      <c r="Z216" s="19"/>
      <c r="AA216" s="19"/>
      <c r="AB216" s="19"/>
      <c r="AC216" s="19"/>
      <c r="AD216" s="50">
        <v>215</v>
      </c>
      <c r="AE216" s="48">
        <f t="shared" si="3"/>
        <v>0</v>
      </c>
      <c r="AF216" s="20"/>
    </row>
    <row r="217" spans="1:32" ht="18.75" x14ac:dyDescent="0.3">
      <c r="A217" s="12"/>
      <c r="B217" s="12"/>
      <c r="C217" s="12"/>
      <c r="D217" s="12"/>
      <c r="E217" s="1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9"/>
      <c r="Y217" s="19"/>
      <c r="Z217" s="19"/>
      <c r="AA217" s="19"/>
      <c r="AB217" s="19"/>
      <c r="AC217" s="19"/>
      <c r="AD217" s="50">
        <v>216</v>
      </c>
      <c r="AE217" s="48">
        <f t="shared" si="3"/>
        <v>0</v>
      </c>
      <c r="AF217" s="20"/>
    </row>
    <row r="218" spans="1:32" ht="18.75" x14ac:dyDescent="0.3">
      <c r="A218" s="12"/>
      <c r="B218" s="12"/>
      <c r="C218" s="12"/>
      <c r="D218" s="12"/>
      <c r="E218" s="1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9"/>
      <c r="Y218" s="19"/>
      <c r="Z218" s="19"/>
      <c r="AA218" s="19"/>
      <c r="AB218" s="19"/>
      <c r="AC218" s="19"/>
      <c r="AD218" s="50">
        <v>217</v>
      </c>
      <c r="AE218" s="48">
        <f t="shared" si="3"/>
        <v>0</v>
      </c>
      <c r="AF218" s="20"/>
    </row>
    <row r="219" spans="1:32" ht="18.75" x14ac:dyDescent="0.3">
      <c r="A219" s="12"/>
      <c r="B219" s="12"/>
      <c r="C219" s="12"/>
      <c r="D219" s="12"/>
      <c r="E219" s="1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9"/>
      <c r="Y219" s="19"/>
      <c r="Z219" s="19"/>
      <c r="AA219" s="19"/>
      <c r="AB219" s="19"/>
      <c r="AC219" s="19"/>
      <c r="AD219" s="50">
        <v>218</v>
      </c>
      <c r="AE219" s="48">
        <f t="shared" si="3"/>
        <v>0</v>
      </c>
      <c r="AF219" s="20"/>
    </row>
    <row r="220" spans="1:32" ht="18.75" x14ac:dyDescent="0.3">
      <c r="A220" s="12"/>
      <c r="B220" s="12"/>
      <c r="C220" s="12"/>
      <c r="D220" s="12"/>
      <c r="E220" s="1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9"/>
      <c r="Y220" s="19"/>
      <c r="Z220" s="19"/>
      <c r="AA220" s="19"/>
      <c r="AB220" s="19"/>
      <c r="AC220" s="19"/>
      <c r="AD220" s="50">
        <v>219</v>
      </c>
      <c r="AE220" s="48">
        <f t="shared" si="3"/>
        <v>0</v>
      </c>
      <c r="AF220" s="20"/>
    </row>
    <row r="221" spans="1:32" ht="18.75" x14ac:dyDescent="0.3">
      <c r="A221" s="12"/>
      <c r="B221" s="12"/>
      <c r="C221" s="12"/>
      <c r="D221" s="12"/>
      <c r="E221" s="1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9"/>
      <c r="Y221" s="19"/>
      <c r="Z221" s="19"/>
      <c r="AA221" s="19"/>
      <c r="AB221" s="19"/>
      <c r="AC221" s="19"/>
      <c r="AD221" s="50">
        <v>220</v>
      </c>
      <c r="AE221" s="48">
        <f t="shared" si="3"/>
        <v>0</v>
      </c>
      <c r="AF221" s="20"/>
    </row>
    <row r="222" spans="1:32" ht="18.75" x14ac:dyDescent="0.3">
      <c r="A222" s="12"/>
      <c r="B222" s="12"/>
      <c r="C222" s="12"/>
      <c r="D222" s="12"/>
      <c r="E222" s="1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9"/>
      <c r="Y222" s="19"/>
      <c r="Z222" s="19"/>
      <c r="AA222" s="19"/>
      <c r="AB222" s="19"/>
      <c r="AC222" s="19"/>
      <c r="AD222" s="50">
        <v>221</v>
      </c>
      <c r="AE222" s="48">
        <f t="shared" si="3"/>
        <v>0</v>
      </c>
      <c r="AF222" s="20"/>
    </row>
    <row r="223" spans="1:32" ht="18.75" x14ac:dyDescent="0.3">
      <c r="A223" s="12"/>
      <c r="B223" s="12"/>
      <c r="C223" s="12"/>
      <c r="D223" s="12"/>
      <c r="E223" s="1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9"/>
      <c r="Y223" s="19"/>
      <c r="Z223" s="19"/>
      <c r="AA223" s="19"/>
      <c r="AB223" s="19"/>
      <c r="AC223" s="19"/>
      <c r="AD223" s="50">
        <v>222</v>
      </c>
      <c r="AE223" s="48">
        <f t="shared" si="3"/>
        <v>0</v>
      </c>
      <c r="AF223" s="20"/>
    </row>
    <row r="224" spans="1:32" ht="18.75" x14ac:dyDescent="0.3">
      <c r="A224" s="12"/>
      <c r="B224" s="12"/>
      <c r="C224" s="12"/>
      <c r="D224" s="12"/>
      <c r="E224" s="1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9"/>
      <c r="Y224" s="19"/>
      <c r="Z224" s="19"/>
      <c r="AA224" s="19"/>
      <c r="AB224" s="19"/>
      <c r="AC224" s="19"/>
      <c r="AD224" s="50">
        <v>223</v>
      </c>
      <c r="AE224" s="48">
        <f t="shared" si="3"/>
        <v>0</v>
      </c>
      <c r="AF224" s="20"/>
    </row>
    <row r="225" spans="1:32" ht="18.75" x14ac:dyDescent="0.3">
      <c r="A225" s="12"/>
      <c r="B225" s="12"/>
      <c r="C225" s="12"/>
      <c r="D225" s="12"/>
      <c r="E225" s="1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9"/>
      <c r="Y225" s="19"/>
      <c r="Z225" s="19"/>
      <c r="AA225" s="19"/>
      <c r="AB225" s="19"/>
      <c r="AC225" s="19"/>
      <c r="AD225" s="50">
        <v>224</v>
      </c>
      <c r="AE225" s="48">
        <f t="shared" si="3"/>
        <v>0</v>
      </c>
      <c r="AF225" s="20"/>
    </row>
    <row r="226" spans="1:32" ht="18.75" x14ac:dyDescent="0.3">
      <c r="A226" s="12"/>
      <c r="B226" s="12"/>
      <c r="C226" s="12"/>
      <c r="D226" s="12"/>
      <c r="E226" s="1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9"/>
      <c r="Y226" s="19"/>
      <c r="Z226" s="19"/>
      <c r="AA226" s="19"/>
      <c r="AB226" s="19"/>
      <c r="AC226" s="19"/>
      <c r="AD226" s="50">
        <v>225</v>
      </c>
      <c r="AE226" s="48">
        <f t="shared" si="3"/>
        <v>0</v>
      </c>
      <c r="AF226" s="20"/>
    </row>
    <row r="227" spans="1:32" ht="18.75" x14ac:dyDescent="0.3">
      <c r="A227" s="12"/>
      <c r="B227" s="12"/>
      <c r="C227" s="12"/>
      <c r="D227" s="12"/>
      <c r="E227" s="1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9"/>
      <c r="Y227" s="19"/>
      <c r="Z227" s="19"/>
      <c r="AA227" s="19"/>
      <c r="AB227" s="19"/>
      <c r="AC227" s="19"/>
      <c r="AD227" s="50">
        <v>226</v>
      </c>
      <c r="AE227" s="48">
        <f t="shared" si="3"/>
        <v>0</v>
      </c>
      <c r="AF227" s="20"/>
    </row>
    <row r="228" spans="1:32" ht="18.75" x14ac:dyDescent="0.3">
      <c r="A228" s="12"/>
      <c r="B228" s="12"/>
      <c r="C228" s="12"/>
      <c r="D228" s="12"/>
      <c r="E228" s="1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9"/>
      <c r="Y228" s="19"/>
      <c r="Z228" s="19"/>
      <c r="AA228" s="19"/>
      <c r="AB228" s="19"/>
      <c r="AC228" s="19"/>
      <c r="AD228" s="50">
        <v>227</v>
      </c>
      <c r="AE228" s="48">
        <f t="shared" si="3"/>
        <v>0</v>
      </c>
      <c r="AF228" s="20"/>
    </row>
    <row r="229" spans="1:32" ht="18.75" x14ac:dyDescent="0.3">
      <c r="A229" s="12"/>
      <c r="B229" s="12"/>
      <c r="C229" s="12"/>
      <c r="D229" s="12"/>
      <c r="E229" s="1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9"/>
      <c r="Y229" s="19"/>
      <c r="Z229" s="19"/>
      <c r="AA229" s="19"/>
      <c r="AB229" s="19"/>
      <c r="AC229" s="19"/>
      <c r="AD229" s="50">
        <v>228</v>
      </c>
      <c r="AE229" s="48">
        <f t="shared" si="3"/>
        <v>0</v>
      </c>
      <c r="AF229" s="20"/>
    </row>
    <row r="230" spans="1:32" ht="18.75" x14ac:dyDescent="0.3">
      <c r="A230" s="12"/>
      <c r="B230" s="12"/>
      <c r="C230" s="12"/>
      <c r="D230" s="12"/>
      <c r="E230" s="1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9"/>
      <c r="Y230" s="19"/>
      <c r="Z230" s="19"/>
      <c r="AA230" s="19"/>
      <c r="AB230" s="19"/>
      <c r="AC230" s="19"/>
      <c r="AD230" s="50">
        <v>229</v>
      </c>
      <c r="AE230" s="48">
        <f t="shared" si="3"/>
        <v>0</v>
      </c>
      <c r="AF230" s="20"/>
    </row>
    <row r="231" spans="1:32" ht="18.75" x14ac:dyDescent="0.3">
      <c r="A231" s="12"/>
      <c r="B231" s="12"/>
      <c r="C231" s="12"/>
      <c r="D231" s="12"/>
      <c r="E231" s="1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9"/>
      <c r="Y231" s="19"/>
      <c r="Z231" s="19"/>
      <c r="AA231" s="19"/>
      <c r="AB231" s="19"/>
      <c r="AC231" s="19"/>
      <c r="AD231" s="50">
        <v>230</v>
      </c>
      <c r="AE231" s="48">
        <f t="shared" si="3"/>
        <v>0</v>
      </c>
      <c r="AF231" s="20"/>
    </row>
    <row r="232" spans="1:32" ht="18.75" x14ac:dyDescent="0.3">
      <c r="A232" s="12"/>
      <c r="B232" s="12"/>
      <c r="C232" s="12"/>
      <c r="D232" s="12"/>
      <c r="E232" s="1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9"/>
      <c r="Y232" s="19"/>
      <c r="Z232" s="19"/>
      <c r="AA232" s="19"/>
      <c r="AB232" s="19"/>
      <c r="AC232" s="19"/>
      <c r="AD232" s="50">
        <v>231</v>
      </c>
      <c r="AE232" s="48">
        <f t="shared" si="3"/>
        <v>0</v>
      </c>
      <c r="AF232" s="20"/>
    </row>
    <row r="233" spans="1:32" ht="18.75" x14ac:dyDescent="0.3">
      <c r="A233" s="12"/>
      <c r="B233" s="12"/>
      <c r="C233" s="12"/>
      <c r="D233" s="12"/>
      <c r="E233" s="1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9"/>
      <c r="Y233" s="19"/>
      <c r="Z233" s="19"/>
      <c r="AA233" s="19"/>
      <c r="AB233" s="19"/>
      <c r="AC233" s="19"/>
      <c r="AD233" s="50">
        <v>232</v>
      </c>
      <c r="AE233" s="48">
        <f t="shared" si="3"/>
        <v>0</v>
      </c>
      <c r="AF233" s="20"/>
    </row>
    <row r="234" spans="1:32" ht="18.75" x14ac:dyDescent="0.3">
      <c r="A234" s="12"/>
      <c r="B234" s="12"/>
      <c r="C234" s="12"/>
      <c r="D234" s="12"/>
      <c r="E234" s="1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9"/>
      <c r="Y234" s="19"/>
      <c r="Z234" s="19"/>
      <c r="AA234" s="19"/>
      <c r="AB234" s="19"/>
      <c r="AC234" s="19"/>
      <c r="AD234" s="50">
        <v>233</v>
      </c>
      <c r="AE234" s="48">
        <f t="shared" si="3"/>
        <v>0</v>
      </c>
      <c r="AF234" s="20"/>
    </row>
    <row r="235" spans="1:32" ht="18.75" x14ac:dyDescent="0.3">
      <c r="A235" s="12"/>
      <c r="B235" s="12"/>
      <c r="C235" s="12"/>
      <c r="D235" s="12"/>
      <c r="E235" s="1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9"/>
      <c r="Y235" s="19"/>
      <c r="Z235" s="19"/>
      <c r="AA235" s="19"/>
      <c r="AB235" s="19"/>
      <c r="AC235" s="19"/>
      <c r="AD235" s="50">
        <v>234</v>
      </c>
      <c r="AE235" s="48">
        <f t="shared" si="3"/>
        <v>0</v>
      </c>
      <c r="AF235" s="20"/>
    </row>
    <row r="236" spans="1:32" ht="18.75" x14ac:dyDescent="0.3">
      <c r="A236" s="12"/>
      <c r="B236" s="12"/>
      <c r="C236" s="12"/>
      <c r="D236" s="12"/>
      <c r="E236" s="1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9"/>
      <c r="Y236" s="19"/>
      <c r="Z236" s="19"/>
      <c r="AA236" s="19"/>
      <c r="AB236" s="19"/>
      <c r="AC236" s="19"/>
      <c r="AD236" s="50">
        <v>235</v>
      </c>
      <c r="AE236" s="48">
        <f t="shared" si="3"/>
        <v>0</v>
      </c>
      <c r="AF236" s="20"/>
    </row>
    <row r="237" spans="1:32" ht="18.75" x14ac:dyDescent="0.3">
      <c r="A237" s="12"/>
      <c r="B237" s="12"/>
      <c r="C237" s="12"/>
      <c r="D237" s="12"/>
      <c r="E237" s="1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9"/>
      <c r="Y237" s="19"/>
      <c r="Z237" s="19"/>
      <c r="AA237" s="19"/>
      <c r="AB237" s="19"/>
      <c r="AC237" s="19"/>
      <c r="AD237" s="50">
        <v>236</v>
      </c>
      <c r="AE237" s="48">
        <f t="shared" si="3"/>
        <v>0</v>
      </c>
      <c r="AF237" s="20"/>
    </row>
    <row r="238" spans="1:32" ht="18.75" x14ac:dyDescent="0.3">
      <c r="A238" s="12"/>
      <c r="B238" s="12"/>
      <c r="C238" s="12"/>
      <c r="D238" s="12"/>
      <c r="E238" s="1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9"/>
      <c r="Y238" s="19"/>
      <c r="Z238" s="19"/>
      <c r="AA238" s="19"/>
      <c r="AB238" s="19"/>
      <c r="AC238" s="19"/>
      <c r="AD238" s="50">
        <v>237</v>
      </c>
      <c r="AE238" s="48">
        <f t="shared" si="3"/>
        <v>0</v>
      </c>
      <c r="AF238" s="20"/>
    </row>
    <row r="239" spans="1:32" ht="18.75" x14ac:dyDescent="0.3">
      <c r="A239" s="12"/>
      <c r="B239" s="12"/>
      <c r="C239" s="12"/>
      <c r="D239" s="12"/>
      <c r="E239" s="1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9"/>
      <c r="Y239" s="19"/>
      <c r="Z239" s="19"/>
      <c r="AA239" s="19"/>
      <c r="AB239" s="19"/>
      <c r="AC239" s="19"/>
      <c r="AD239" s="50">
        <v>238</v>
      </c>
      <c r="AE239" s="48">
        <f t="shared" si="3"/>
        <v>0</v>
      </c>
      <c r="AF239" s="20"/>
    </row>
    <row r="240" spans="1:32" ht="18.75" x14ac:dyDescent="0.3">
      <c r="A240" s="12"/>
      <c r="B240" s="12"/>
      <c r="C240" s="12"/>
      <c r="D240" s="12"/>
      <c r="E240" s="1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9"/>
      <c r="Y240" s="19"/>
      <c r="Z240" s="19"/>
      <c r="AA240" s="19"/>
      <c r="AB240" s="19"/>
      <c r="AC240" s="19"/>
      <c r="AD240" s="50">
        <v>239</v>
      </c>
      <c r="AE240" s="48">
        <f t="shared" si="3"/>
        <v>0</v>
      </c>
      <c r="AF240" s="20"/>
    </row>
    <row r="241" spans="1:32" ht="18.75" x14ac:dyDescent="0.3">
      <c r="A241" s="12"/>
      <c r="B241" s="12"/>
      <c r="C241" s="12"/>
      <c r="D241" s="12"/>
      <c r="E241" s="1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9"/>
      <c r="Y241" s="19"/>
      <c r="Z241" s="19"/>
      <c r="AA241" s="19"/>
      <c r="AB241" s="19"/>
      <c r="AC241" s="19"/>
      <c r="AD241" s="50">
        <v>240</v>
      </c>
      <c r="AE241" s="48">
        <f t="shared" si="3"/>
        <v>0</v>
      </c>
      <c r="AF241" s="20"/>
    </row>
    <row r="242" spans="1:32" ht="18.75" x14ac:dyDescent="0.3">
      <c r="A242" s="12"/>
      <c r="B242" s="12"/>
      <c r="C242" s="12"/>
      <c r="D242" s="12"/>
      <c r="E242" s="1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9"/>
      <c r="Y242" s="19"/>
      <c r="Z242" s="19"/>
      <c r="AA242" s="19"/>
      <c r="AB242" s="19"/>
      <c r="AC242" s="19"/>
      <c r="AD242" s="50">
        <v>241</v>
      </c>
      <c r="AE242" s="48">
        <f t="shared" si="3"/>
        <v>0</v>
      </c>
      <c r="AF242" s="20"/>
    </row>
    <row r="243" spans="1:32" ht="18.75" x14ac:dyDescent="0.3">
      <c r="A243" s="12"/>
      <c r="B243" s="12"/>
      <c r="C243" s="12"/>
      <c r="D243" s="12"/>
      <c r="E243" s="1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9"/>
      <c r="Y243" s="19"/>
      <c r="Z243" s="19"/>
      <c r="AA243" s="19"/>
      <c r="AB243" s="19"/>
      <c r="AC243" s="19"/>
      <c r="AD243" s="50">
        <v>242</v>
      </c>
      <c r="AE243" s="48">
        <f t="shared" si="3"/>
        <v>0</v>
      </c>
      <c r="AF243" s="20"/>
    </row>
    <row r="244" spans="1:32" ht="18.75" x14ac:dyDescent="0.3">
      <c r="A244" s="12"/>
      <c r="B244" s="12"/>
      <c r="C244" s="12"/>
      <c r="D244" s="12"/>
      <c r="E244" s="1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9"/>
      <c r="Y244" s="19"/>
      <c r="Z244" s="19"/>
      <c r="AA244" s="19"/>
      <c r="AB244" s="19"/>
      <c r="AC244" s="19"/>
      <c r="AD244" s="50">
        <v>243</v>
      </c>
      <c r="AE244" s="48">
        <f t="shared" si="3"/>
        <v>0</v>
      </c>
      <c r="AF244" s="20"/>
    </row>
    <row r="245" spans="1:32" ht="18.75" x14ac:dyDescent="0.3">
      <c r="A245" s="12"/>
      <c r="B245" s="12"/>
      <c r="C245" s="12"/>
      <c r="D245" s="12"/>
      <c r="E245" s="1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9"/>
      <c r="Y245" s="19"/>
      <c r="Z245" s="19"/>
      <c r="AA245" s="19"/>
      <c r="AB245" s="19"/>
      <c r="AC245" s="19"/>
      <c r="AD245" s="50">
        <v>244</v>
      </c>
      <c r="AE245" s="48">
        <f t="shared" si="3"/>
        <v>0</v>
      </c>
      <c r="AF245" s="20"/>
    </row>
    <row r="246" spans="1:32" ht="18.75" x14ac:dyDescent="0.3">
      <c r="A246" s="12"/>
      <c r="B246" s="12"/>
      <c r="C246" s="12"/>
      <c r="D246" s="12"/>
      <c r="E246" s="1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9"/>
      <c r="Y246" s="19"/>
      <c r="Z246" s="19"/>
      <c r="AA246" s="19"/>
      <c r="AB246" s="19"/>
      <c r="AC246" s="19"/>
      <c r="AD246" s="50">
        <v>245</v>
      </c>
      <c r="AE246" s="48">
        <f t="shared" si="3"/>
        <v>0</v>
      </c>
      <c r="AF246" s="20"/>
    </row>
    <row r="247" spans="1:32" ht="18.75" x14ac:dyDescent="0.3">
      <c r="A247" s="12"/>
      <c r="B247" s="12"/>
      <c r="C247" s="12"/>
      <c r="D247" s="12"/>
      <c r="E247" s="1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9"/>
      <c r="Y247" s="19"/>
      <c r="Z247" s="19"/>
      <c r="AA247" s="19"/>
      <c r="AB247" s="19"/>
      <c r="AC247" s="19"/>
      <c r="AD247" s="50">
        <v>246</v>
      </c>
      <c r="AE247" s="48">
        <f t="shared" si="3"/>
        <v>0</v>
      </c>
      <c r="AF247" s="20"/>
    </row>
    <row r="248" spans="1:32" ht="18.75" x14ac:dyDescent="0.3">
      <c r="A248" s="12"/>
      <c r="B248" s="12"/>
      <c r="C248" s="12"/>
      <c r="D248" s="12"/>
      <c r="E248" s="1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9"/>
      <c r="Y248" s="19"/>
      <c r="Z248" s="19"/>
      <c r="AA248" s="19"/>
      <c r="AB248" s="19"/>
      <c r="AC248" s="19"/>
      <c r="AD248" s="50">
        <v>247</v>
      </c>
      <c r="AE248" s="48">
        <f t="shared" si="3"/>
        <v>0</v>
      </c>
      <c r="AF248" s="20"/>
    </row>
    <row r="249" spans="1:32" ht="18.75" x14ac:dyDescent="0.3">
      <c r="A249" s="12"/>
      <c r="B249" s="12"/>
      <c r="C249" s="12"/>
      <c r="D249" s="12"/>
      <c r="E249" s="1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9"/>
      <c r="Y249" s="19"/>
      <c r="Z249" s="19"/>
      <c r="AA249" s="19"/>
      <c r="AB249" s="19"/>
      <c r="AC249" s="19"/>
      <c r="AD249" s="50">
        <v>248</v>
      </c>
      <c r="AE249" s="48">
        <f t="shared" si="3"/>
        <v>0</v>
      </c>
      <c r="AF249" s="20"/>
    </row>
    <row r="250" spans="1:32" ht="18.75" x14ac:dyDescent="0.3">
      <c r="A250" s="12"/>
      <c r="B250" s="12"/>
      <c r="C250" s="12"/>
      <c r="D250" s="12"/>
      <c r="E250" s="1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9"/>
      <c r="Y250" s="19"/>
      <c r="Z250" s="19"/>
      <c r="AA250" s="19"/>
      <c r="AB250" s="19"/>
      <c r="AC250" s="19"/>
      <c r="AD250" s="50">
        <v>249</v>
      </c>
      <c r="AE250" s="48">
        <f t="shared" si="3"/>
        <v>0</v>
      </c>
      <c r="AF250" s="20"/>
    </row>
    <row r="251" spans="1:32" ht="18.75" x14ac:dyDescent="0.3">
      <c r="A251" s="12"/>
      <c r="B251" s="12"/>
      <c r="C251" s="12"/>
      <c r="D251" s="12"/>
      <c r="E251" s="1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9"/>
      <c r="Y251" s="19"/>
      <c r="Z251" s="19"/>
      <c r="AA251" s="19"/>
      <c r="AB251" s="19"/>
      <c r="AC251" s="19"/>
      <c r="AD251" s="50">
        <v>250</v>
      </c>
      <c r="AE251" s="48">
        <f t="shared" si="3"/>
        <v>0</v>
      </c>
      <c r="AF251" s="20"/>
    </row>
    <row r="252" spans="1:32" ht="18.75" x14ac:dyDescent="0.3">
      <c r="A252" s="12"/>
      <c r="B252" s="12"/>
      <c r="C252" s="12"/>
      <c r="D252" s="12"/>
      <c r="E252" s="1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9"/>
      <c r="Y252" s="19"/>
      <c r="Z252" s="19"/>
      <c r="AA252" s="19"/>
      <c r="AB252" s="19"/>
      <c r="AC252" s="19"/>
      <c r="AD252" s="50">
        <v>251</v>
      </c>
      <c r="AE252" s="48">
        <f t="shared" si="3"/>
        <v>0</v>
      </c>
      <c r="AF252" s="20"/>
    </row>
    <row r="253" spans="1:32" ht="18.75" x14ac:dyDescent="0.3">
      <c r="A253" s="12"/>
      <c r="B253" s="12"/>
      <c r="C253" s="12"/>
      <c r="D253" s="12"/>
      <c r="E253" s="1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9"/>
      <c r="Y253" s="19"/>
      <c r="Z253" s="19"/>
      <c r="AA253" s="19"/>
      <c r="AB253" s="19"/>
      <c r="AC253" s="19"/>
      <c r="AD253" s="50">
        <v>252</v>
      </c>
      <c r="AE253" s="48">
        <f t="shared" si="3"/>
        <v>0</v>
      </c>
      <c r="AF253" s="20"/>
    </row>
    <row r="254" spans="1:32" ht="18.75" x14ac:dyDescent="0.3">
      <c r="A254" s="12"/>
      <c r="B254" s="12"/>
      <c r="C254" s="12"/>
      <c r="D254" s="12"/>
      <c r="E254" s="1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9"/>
      <c r="Y254" s="19"/>
      <c r="Z254" s="19"/>
      <c r="AA254" s="19"/>
      <c r="AB254" s="19"/>
      <c r="AC254" s="19"/>
      <c r="AD254" s="50">
        <v>253</v>
      </c>
      <c r="AE254" s="48">
        <f t="shared" si="3"/>
        <v>0</v>
      </c>
      <c r="AF254" s="20"/>
    </row>
    <row r="255" spans="1:32" ht="18.75" x14ac:dyDescent="0.3">
      <c r="A255" s="12"/>
      <c r="B255" s="12"/>
      <c r="C255" s="12"/>
      <c r="D255" s="12"/>
      <c r="E255" s="1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9"/>
      <c r="Y255" s="19"/>
      <c r="Z255" s="19"/>
      <c r="AA255" s="19"/>
      <c r="AB255" s="19"/>
      <c r="AC255" s="19"/>
      <c r="AD255" s="50">
        <v>254</v>
      </c>
      <c r="AE255" s="48">
        <f t="shared" si="3"/>
        <v>0</v>
      </c>
      <c r="AF255" s="20"/>
    </row>
    <row r="256" spans="1:32" ht="18.75" x14ac:dyDescent="0.3">
      <c r="A256" s="12"/>
      <c r="B256" s="12"/>
      <c r="C256" s="12"/>
      <c r="D256" s="12"/>
      <c r="E256" s="1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9"/>
      <c r="Y256" s="19"/>
      <c r="Z256" s="19"/>
      <c r="AA256" s="19"/>
      <c r="AB256" s="19"/>
      <c r="AC256" s="19"/>
      <c r="AD256" s="50">
        <v>255</v>
      </c>
      <c r="AE256" s="48">
        <f t="shared" si="3"/>
        <v>0</v>
      </c>
      <c r="AF256" s="20"/>
    </row>
    <row r="257" spans="1:32" ht="18.75" x14ac:dyDescent="0.3">
      <c r="A257" s="12"/>
      <c r="B257" s="12"/>
      <c r="C257" s="12"/>
      <c r="D257" s="12"/>
      <c r="E257" s="1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9"/>
      <c r="Y257" s="19"/>
      <c r="Z257" s="19"/>
      <c r="AA257" s="19"/>
      <c r="AB257" s="19"/>
      <c r="AC257" s="19"/>
      <c r="AD257" s="50">
        <v>256</v>
      </c>
      <c r="AE257" s="48">
        <f t="shared" si="3"/>
        <v>0</v>
      </c>
      <c r="AF257" s="20"/>
    </row>
    <row r="258" spans="1:32" ht="18.75" x14ac:dyDescent="0.3">
      <c r="A258" s="12"/>
      <c r="B258" s="12"/>
      <c r="C258" s="12"/>
      <c r="D258" s="12"/>
      <c r="E258" s="1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9"/>
      <c r="Y258" s="19"/>
      <c r="Z258" s="19"/>
      <c r="AA258" s="19"/>
      <c r="AB258" s="19"/>
      <c r="AC258" s="19"/>
      <c r="AD258" s="50">
        <v>257</v>
      </c>
      <c r="AE258" s="48">
        <f t="shared" ref="AE258:AE321" si="4">IF(AD258&lt;=$AF$2,$D$12,0)</f>
        <v>0</v>
      </c>
      <c r="AF258" s="20"/>
    </row>
    <row r="259" spans="1:32" ht="18.75" x14ac:dyDescent="0.3">
      <c r="A259" s="12"/>
      <c r="B259" s="12"/>
      <c r="C259" s="12"/>
      <c r="D259" s="12"/>
      <c r="E259" s="1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9"/>
      <c r="Y259" s="19"/>
      <c r="Z259" s="19"/>
      <c r="AA259" s="19"/>
      <c r="AB259" s="19"/>
      <c r="AC259" s="19"/>
      <c r="AD259" s="50">
        <v>258</v>
      </c>
      <c r="AE259" s="48">
        <f t="shared" si="4"/>
        <v>0</v>
      </c>
      <c r="AF259" s="20"/>
    </row>
    <row r="260" spans="1:32" ht="18.75" x14ac:dyDescent="0.3">
      <c r="A260" s="12"/>
      <c r="B260" s="12"/>
      <c r="C260" s="12"/>
      <c r="D260" s="12"/>
      <c r="E260" s="1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9"/>
      <c r="Y260" s="19"/>
      <c r="Z260" s="19"/>
      <c r="AA260" s="19"/>
      <c r="AB260" s="19"/>
      <c r="AC260" s="19"/>
      <c r="AD260" s="50">
        <v>259</v>
      </c>
      <c r="AE260" s="48">
        <f t="shared" si="4"/>
        <v>0</v>
      </c>
      <c r="AF260" s="20"/>
    </row>
    <row r="261" spans="1:32" ht="18.75" x14ac:dyDescent="0.3">
      <c r="A261" s="12"/>
      <c r="B261" s="12"/>
      <c r="C261" s="12"/>
      <c r="D261" s="12"/>
      <c r="E261" s="1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9"/>
      <c r="Y261" s="19"/>
      <c r="Z261" s="19"/>
      <c r="AA261" s="19"/>
      <c r="AB261" s="19"/>
      <c r="AC261" s="19"/>
      <c r="AD261" s="50">
        <v>260</v>
      </c>
      <c r="AE261" s="48">
        <f t="shared" si="4"/>
        <v>0</v>
      </c>
      <c r="AF261" s="20"/>
    </row>
    <row r="262" spans="1:32" ht="18.75" x14ac:dyDescent="0.3">
      <c r="A262" s="12"/>
      <c r="B262" s="12"/>
      <c r="C262" s="12"/>
      <c r="D262" s="12"/>
      <c r="E262" s="1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9"/>
      <c r="Y262" s="19"/>
      <c r="Z262" s="19"/>
      <c r="AA262" s="19"/>
      <c r="AB262" s="19"/>
      <c r="AC262" s="19"/>
      <c r="AD262" s="50">
        <v>261</v>
      </c>
      <c r="AE262" s="48">
        <f t="shared" si="4"/>
        <v>0</v>
      </c>
      <c r="AF262" s="20"/>
    </row>
    <row r="263" spans="1:32" ht="18.75" x14ac:dyDescent="0.3">
      <c r="A263" s="12"/>
      <c r="B263" s="12"/>
      <c r="C263" s="12"/>
      <c r="D263" s="12"/>
      <c r="E263" s="1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9"/>
      <c r="Y263" s="19"/>
      <c r="Z263" s="19"/>
      <c r="AA263" s="19"/>
      <c r="AB263" s="19"/>
      <c r="AC263" s="19"/>
      <c r="AD263" s="50">
        <v>262</v>
      </c>
      <c r="AE263" s="48">
        <f t="shared" si="4"/>
        <v>0</v>
      </c>
      <c r="AF263" s="20"/>
    </row>
    <row r="264" spans="1:32" ht="18.75" x14ac:dyDescent="0.3">
      <c r="A264" s="12"/>
      <c r="B264" s="12"/>
      <c r="C264" s="12"/>
      <c r="D264" s="12"/>
      <c r="E264" s="1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9"/>
      <c r="Y264" s="19"/>
      <c r="Z264" s="19"/>
      <c r="AA264" s="19"/>
      <c r="AB264" s="19"/>
      <c r="AC264" s="19"/>
      <c r="AD264" s="50">
        <v>263</v>
      </c>
      <c r="AE264" s="48">
        <f t="shared" si="4"/>
        <v>0</v>
      </c>
      <c r="AF264" s="20"/>
    </row>
    <row r="265" spans="1:32" ht="18.75" x14ac:dyDescent="0.3">
      <c r="A265" s="12"/>
      <c r="B265" s="12"/>
      <c r="C265" s="12"/>
      <c r="D265" s="12"/>
      <c r="E265" s="1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9"/>
      <c r="Y265" s="19"/>
      <c r="Z265" s="19"/>
      <c r="AA265" s="19"/>
      <c r="AB265" s="19"/>
      <c r="AC265" s="19"/>
      <c r="AD265" s="50">
        <v>264</v>
      </c>
      <c r="AE265" s="48">
        <f t="shared" si="4"/>
        <v>0</v>
      </c>
      <c r="AF265" s="20"/>
    </row>
    <row r="266" spans="1:32" ht="18.75" x14ac:dyDescent="0.3">
      <c r="A266" s="12"/>
      <c r="B266" s="12"/>
      <c r="C266" s="12"/>
      <c r="D266" s="12"/>
      <c r="E266" s="1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9"/>
      <c r="Y266" s="19"/>
      <c r="Z266" s="19"/>
      <c r="AA266" s="19"/>
      <c r="AB266" s="19"/>
      <c r="AC266" s="19"/>
      <c r="AD266" s="50">
        <v>265</v>
      </c>
      <c r="AE266" s="48">
        <f t="shared" si="4"/>
        <v>0</v>
      </c>
      <c r="AF266" s="20"/>
    </row>
    <row r="267" spans="1:32" ht="18.75" x14ac:dyDescent="0.3">
      <c r="A267" s="12"/>
      <c r="B267" s="12"/>
      <c r="C267" s="12"/>
      <c r="D267" s="12"/>
      <c r="E267" s="1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9"/>
      <c r="Y267" s="19"/>
      <c r="Z267" s="19"/>
      <c r="AA267" s="19"/>
      <c r="AB267" s="19"/>
      <c r="AC267" s="19"/>
      <c r="AD267" s="50">
        <v>266</v>
      </c>
      <c r="AE267" s="48">
        <f t="shared" si="4"/>
        <v>0</v>
      </c>
      <c r="AF267" s="20"/>
    </row>
    <row r="268" spans="1:32" ht="18.75" x14ac:dyDescent="0.3">
      <c r="A268" s="12"/>
      <c r="B268" s="12"/>
      <c r="C268" s="12"/>
      <c r="D268" s="12"/>
      <c r="E268" s="1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9"/>
      <c r="Y268" s="19"/>
      <c r="Z268" s="19"/>
      <c r="AA268" s="19"/>
      <c r="AB268" s="19"/>
      <c r="AC268" s="19"/>
      <c r="AD268" s="50">
        <v>267</v>
      </c>
      <c r="AE268" s="48">
        <f t="shared" si="4"/>
        <v>0</v>
      </c>
      <c r="AF268" s="20"/>
    </row>
    <row r="269" spans="1:32" ht="18.75" x14ac:dyDescent="0.3">
      <c r="A269" s="12"/>
      <c r="B269" s="12"/>
      <c r="C269" s="12"/>
      <c r="D269" s="12"/>
      <c r="E269" s="1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9"/>
      <c r="Y269" s="19"/>
      <c r="Z269" s="19"/>
      <c r="AA269" s="19"/>
      <c r="AB269" s="19"/>
      <c r="AC269" s="19"/>
      <c r="AD269" s="50">
        <v>268</v>
      </c>
      <c r="AE269" s="48">
        <f t="shared" si="4"/>
        <v>0</v>
      </c>
      <c r="AF269" s="20"/>
    </row>
    <row r="270" spans="1:32" ht="18.75" x14ac:dyDescent="0.3">
      <c r="A270" s="12"/>
      <c r="B270" s="12"/>
      <c r="C270" s="12"/>
      <c r="D270" s="12"/>
      <c r="E270" s="1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9"/>
      <c r="Y270" s="19"/>
      <c r="Z270" s="19"/>
      <c r="AA270" s="19"/>
      <c r="AB270" s="19"/>
      <c r="AC270" s="19"/>
      <c r="AD270" s="50">
        <v>269</v>
      </c>
      <c r="AE270" s="48">
        <f t="shared" si="4"/>
        <v>0</v>
      </c>
      <c r="AF270" s="20"/>
    </row>
    <row r="271" spans="1:32" ht="18.75" x14ac:dyDescent="0.3">
      <c r="A271" s="12"/>
      <c r="B271" s="12"/>
      <c r="C271" s="12"/>
      <c r="D271" s="12"/>
      <c r="E271" s="1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9"/>
      <c r="Y271" s="19"/>
      <c r="Z271" s="19"/>
      <c r="AA271" s="19"/>
      <c r="AB271" s="19"/>
      <c r="AC271" s="19"/>
      <c r="AD271" s="50">
        <v>270</v>
      </c>
      <c r="AE271" s="48">
        <f t="shared" si="4"/>
        <v>0</v>
      </c>
      <c r="AF271" s="20"/>
    </row>
    <row r="272" spans="1:32" ht="18.75" x14ac:dyDescent="0.3">
      <c r="A272" s="12"/>
      <c r="B272" s="12"/>
      <c r="C272" s="12"/>
      <c r="D272" s="12"/>
      <c r="E272" s="1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9"/>
      <c r="Y272" s="19"/>
      <c r="Z272" s="19"/>
      <c r="AA272" s="19"/>
      <c r="AB272" s="19"/>
      <c r="AC272" s="19"/>
      <c r="AD272" s="50">
        <v>271</v>
      </c>
      <c r="AE272" s="48">
        <f t="shared" si="4"/>
        <v>0</v>
      </c>
      <c r="AF272" s="20"/>
    </row>
    <row r="273" spans="1:32" ht="18.75" x14ac:dyDescent="0.3">
      <c r="A273" s="12"/>
      <c r="B273" s="12"/>
      <c r="C273" s="12"/>
      <c r="D273" s="12"/>
      <c r="E273" s="1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9"/>
      <c r="Y273" s="19"/>
      <c r="Z273" s="19"/>
      <c r="AA273" s="19"/>
      <c r="AB273" s="19"/>
      <c r="AC273" s="19"/>
      <c r="AD273" s="50">
        <v>272</v>
      </c>
      <c r="AE273" s="48">
        <f t="shared" si="4"/>
        <v>0</v>
      </c>
      <c r="AF273" s="20"/>
    </row>
    <row r="274" spans="1:32" ht="18.75" x14ac:dyDescent="0.3">
      <c r="A274" s="12"/>
      <c r="B274" s="12"/>
      <c r="C274" s="12"/>
      <c r="D274" s="12"/>
      <c r="E274" s="1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9"/>
      <c r="Y274" s="19"/>
      <c r="Z274" s="19"/>
      <c r="AA274" s="19"/>
      <c r="AB274" s="19"/>
      <c r="AC274" s="19"/>
      <c r="AD274" s="50">
        <v>273</v>
      </c>
      <c r="AE274" s="48">
        <f t="shared" si="4"/>
        <v>0</v>
      </c>
      <c r="AF274" s="20"/>
    </row>
    <row r="275" spans="1:32" ht="18.75" x14ac:dyDescent="0.3">
      <c r="A275" s="12"/>
      <c r="B275" s="12"/>
      <c r="C275" s="12"/>
      <c r="D275" s="12"/>
      <c r="E275" s="1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9"/>
      <c r="Y275" s="19"/>
      <c r="Z275" s="19"/>
      <c r="AA275" s="19"/>
      <c r="AB275" s="19"/>
      <c r="AC275" s="19"/>
      <c r="AD275" s="50">
        <v>274</v>
      </c>
      <c r="AE275" s="48">
        <f t="shared" si="4"/>
        <v>0</v>
      </c>
      <c r="AF275" s="20"/>
    </row>
    <row r="276" spans="1:32" ht="18.75" x14ac:dyDescent="0.3">
      <c r="A276" s="12"/>
      <c r="B276" s="12"/>
      <c r="C276" s="12"/>
      <c r="D276" s="12"/>
      <c r="E276" s="1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9"/>
      <c r="Y276" s="19"/>
      <c r="Z276" s="19"/>
      <c r="AA276" s="19"/>
      <c r="AB276" s="19"/>
      <c r="AC276" s="19"/>
      <c r="AD276" s="50">
        <v>275</v>
      </c>
      <c r="AE276" s="48">
        <f t="shared" si="4"/>
        <v>0</v>
      </c>
      <c r="AF276" s="20"/>
    </row>
    <row r="277" spans="1:32" ht="18.75" x14ac:dyDescent="0.3">
      <c r="A277" s="12"/>
      <c r="B277" s="12"/>
      <c r="C277" s="12"/>
      <c r="D277" s="12"/>
      <c r="E277" s="1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9"/>
      <c r="Y277" s="19"/>
      <c r="Z277" s="19"/>
      <c r="AA277" s="19"/>
      <c r="AB277" s="19"/>
      <c r="AC277" s="19"/>
      <c r="AD277" s="50">
        <v>276</v>
      </c>
      <c r="AE277" s="48">
        <f t="shared" si="4"/>
        <v>0</v>
      </c>
      <c r="AF277" s="20"/>
    </row>
    <row r="278" spans="1:32" ht="18.75" x14ac:dyDescent="0.3">
      <c r="A278" s="12"/>
      <c r="B278" s="12"/>
      <c r="C278" s="12"/>
      <c r="D278" s="12"/>
      <c r="E278" s="1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9"/>
      <c r="Y278" s="19"/>
      <c r="Z278" s="19"/>
      <c r="AA278" s="19"/>
      <c r="AB278" s="19"/>
      <c r="AC278" s="19"/>
      <c r="AD278" s="50">
        <v>277</v>
      </c>
      <c r="AE278" s="48">
        <f t="shared" si="4"/>
        <v>0</v>
      </c>
      <c r="AF278" s="20"/>
    </row>
    <row r="279" spans="1:32" ht="18.75" x14ac:dyDescent="0.3">
      <c r="A279" s="12"/>
      <c r="B279" s="12"/>
      <c r="C279" s="12"/>
      <c r="D279" s="12"/>
      <c r="E279" s="1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9"/>
      <c r="Y279" s="19"/>
      <c r="Z279" s="19"/>
      <c r="AA279" s="19"/>
      <c r="AB279" s="19"/>
      <c r="AC279" s="19"/>
      <c r="AD279" s="50">
        <v>278</v>
      </c>
      <c r="AE279" s="48">
        <f t="shared" si="4"/>
        <v>0</v>
      </c>
      <c r="AF279" s="20"/>
    </row>
    <row r="280" spans="1:32" ht="18.75" x14ac:dyDescent="0.3">
      <c r="A280" s="12"/>
      <c r="B280" s="12"/>
      <c r="C280" s="12"/>
      <c r="D280" s="12"/>
      <c r="E280" s="1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9"/>
      <c r="Y280" s="19"/>
      <c r="Z280" s="19"/>
      <c r="AA280" s="19"/>
      <c r="AB280" s="19"/>
      <c r="AC280" s="19"/>
      <c r="AD280" s="50">
        <v>279</v>
      </c>
      <c r="AE280" s="48">
        <f t="shared" si="4"/>
        <v>0</v>
      </c>
      <c r="AF280" s="20"/>
    </row>
    <row r="281" spans="1:32" ht="18.75" x14ac:dyDescent="0.3">
      <c r="A281" s="12"/>
      <c r="B281" s="12"/>
      <c r="C281" s="12"/>
      <c r="D281" s="12"/>
      <c r="E281" s="1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9"/>
      <c r="Y281" s="19"/>
      <c r="Z281" s="19"/>
      <c r="AA281" s="19"/>
      <c r="AB281" s="19"/>
      <c r="AC281" s="19"/>
      <c r="AD281" s="50">
        <v>280</v>
      </c>
      <c r="AE281" s="48">
        <f t="shared" si="4"/>
        <v>0</v>
      </c>
      <c r="AF281" s="20"/>
    </row>
    <row r="282" spans="1:32" ht="18.75" x14ac:dyDescent="0.3">
      <c r="A282" s="12"/>
      <c r="B282" s="12"/>
      <c r="C282" s="12"/>
      <c r="D282" s="12"/>
      <c r="E282" s="1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9"/>
      <c r="Y282" s="19"/>
      <c r="Z282" s="19"/>
      <c r="AA282" s="19"/>
      <c r="AB282" s="19"/>
      <c r="AC282" s="19"/>
      <c r="AD282" s="50">
        <v>281</v>
      </c>
      <c r="AE282" s="48">
        <f t="shared" si="4"/>
        <v>0</v>
      </c>
      <c r="AF282" s="20"/>
    </row>
    <row r="283" spans="1:32" ht="18.75" x14ac:dyDescent="0.3">
      <c r="A283" s="12"/>
      <c r="B283" s="12"/>
      <c r="C283" s="12"/>
      <c r="D283" s="12"/>
      <c r="E283" s="1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9"/>
      <c r="Y283" s="19"/>
      <c r="Z283" s="19"/>
      <c r="AA283" s="19"/>
      <c r="AB283" s="19"/>
      <c r="AC283" s="19"/>
      <c r="AD283" s="50">
        <v>282</v>
      </c>
      <c r="AE283" s="48">
        <f t="shared" si="4"/>
        <v>0</v>
      </c>
      <c r="AF283" s="20"/>
    </row>
    <row r="284" spans="1:32" ht="18.75" x14ac:dyDescent="0.3">
      <c r="A284" s="12"/>
      <c r="B284" s="12"/>
      <c r="C284" s="12"/>
      <c r="D284" s="12"/>
      <c r="E284" s="1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9"/>
      <c r="Y284" s="19"/>
      <c r="Z284" s="19"/>
      <c r="AA284" s="19"/>
      <c r="AB284" s="19"/>
      <c r="AC284" s="19"/>
      <c r="AD284" s="50">
        <v>283</v>
      </c>
      <c r="AE284" s="48">
        <f t="shared" si="4"/>
        <v>0</v>
      </c>
      <c r="AF284" s="20"/>
    </row>
    <row r="285" spans="1:32" ht="18.75" x14ac:dyDescent="0.3">
      <c r="A285" s="12"/>
      <c r="B285" s="12"/>
      <c r="C285" s="12"/>
      <c r="D285" s="12"/>
      <c r="E285" s="1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9"/>
      <c r="Y285" s="19"/>
      <c r="Z285" s="19"/>
      <c r="AA285" s="19"/>
      <c r="AB285" s="19"/>
      <c r="AC285" s="19"/>
      <c r="AD285" s="50">
        <v>284</v>
      </c>
      <c r="AE285" s="48">
        <f t="shared" si="4"/>
        <v>0</v>
      </c>
      <c r="AF285" s="20"/>
    </row>
    <row r="286" spans="1:32" ht="18.75" x14ac:dyDescent="0.3">
      <c r="A286" s="12"/>
      <c r="B286" s="12"/>
      <c r="C286" s="12"/>
      <c r="D286" s="12"/>
      <c r="E286" s="1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9"/>
      <c r="Y286" s="19"/>
      <c r="Z286" s="19"/>
      <c r="AA286" s="19"/>
      <c r="AB286" s="19"/>
      <c r="AC286" s="19"/>
      <c r="AD286" s="50">
        <v>285</v>
      </c>
      <c r="AE286" s="48">
        <f t="shared" si="4"/>
        <v>0</v>
      </c>
      <c r="AF286" s="20"/>
    </row>
    <row r="287" spans="1:32" ht="18.75" x14ac:dyDescent="0.3">
      <c r="A287" s="12"/>
      <c r="B287" s="12"/>
      <c r="C287" s="12"/>
      <c r="D287" s="12"/>
      <c r="E287" s="1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9"/>
      <c r="Y287" s="19"/>
      <c r="Z287" s="19"/>
      <c r="AA287" s="19"/>
      <c r="AB287" s="19"/>
      <c r="AC287" s="19"/>
      <c r="AD287" s="50">
        <v>286</v>
      </c>
      <c r="AE287" s="48">
        <f t="shared" si="4"/>
        <v>0</v>
      </c>
      <c r="AF287" s="20"/>
    </row>
    <row r="288" spans="1:32" ht="18.75" x14ac:dyDescent="0.3">
      <c r="A288" s="12"/>
      <c r="B288" s="12"/>
      <c r="C288" s="12"/>
      <c r="D288" s="12"/>
      <c r="E288" s="1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9"/>
      <c r="Y288" s="19"/>
      <c r="Z288" s="19"/>
      <c r="AA288" s="19"/>
      <c r="AB288" s="19"/>
      <c r="AC288" s="19"/>
      <c r="AD288" s="50">
        <v>287</v>
      </c>
      <c r="AE288" s="48">
        <f t="shared" si="4"/>
        <v>0</v>
      </c>
      <c r="AF288" s="20"/>
    </row>
    <row r="289" spans="1:32" ht="18.75" x14ac:dyDescent="0.3">
      <c r="A289" s="12"/>
      <c r="B289" s="12"/>
      <c r="C289" s="12"/>
      <c r="D289" s="12"/>
      <c r="E289" s="1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9"/>
      <c r="Y289" s="19"/>
      <c r="Z289" s="19"/>
      <c r="AA289" s="19"/>
      <c r="AB289" s="19"/>
      <c r="AC289" s="19"/>
      <c r="AD289" s="50">
        <v>288</v>
      </c>
      <c r="AE289" s="48">
        <f t="shared" si="4"/>
        <v>0</v>
      </c>
      <c r="AF289" s="20"/>
    </row>
    <row r="290" spans="1:32" ht="18.75" x14ac:dyDescent="0.3">
      <c r="A290" s="12"/>
      <c r="B290" s="12"/>
      <c r="C290" s="12"/>
      <c r="D290" s="12"/>
      <c r="E290" s="1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9"/>
      <c r="Y290" s="19"/>
      <c r="Z290" s="19"/>
      <c r="AA290" s="19"/>
      <c r="AB290" s="19"/>
      <c r="AC290" s="19"/>
      <c r="AD290" s="50">
        <v>289</v>
      </c>
      <c r="AE290" s="48">
        <f t="shared" si="4"/>
        <v>0</v>
      </c>
      <c r="AF290" s="20"/>
    </row>
    <row r="291" spans="1:32" ht="18.75" x14ac:dyDescent="0.3">
      <c r="A291" s="12"/>
      <c r="B291" s="12"/>
      <c r="C291" s="12"/>
      <c r="D291" s="12"/>
      <c r="E291" s="1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9"/>
      <c r="Y291" s="19"/>
      <c r="Z291" s="19"/>
      <c r="AA291" s="19"/>
      <c r="AB291" s="19"/>
      <c r="AC291" s="19"/>
      <c r="AD291" s="50">
        <v>290</v>
      </c>
      <c r="AE291" s="48">
        <f t="shared" si="4"/>
        <v>0</v>
      </c>
      <c r="AF291" s="20"/>
    </row>
    <row r="292" spans="1:32" ht="18.75" x14ac:dyDescent="0.3">
      <c r="A292" s="12"/>
      <c r="B292" s="12"/>
      <c r="C292" s="12"/>
      <c r="D292" s="12"/>
      <c r="E292" s="1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9"/>
      <c r="Y292" s="19"/>
      <c r="Z292" s="19"/>
      <c r="AA292" s="19"/>
      <c r="AB292" s="19"/>
      <c r="AC292" s="19"/>
      <c r="AD292" s="50">
        <v>291</v>
      </c>
      <c r="AE292" s="48">
        <f t="shared" si="4"/>
        <v>0</v>
      </c>
      <c r="AF292" s="20"/>
    </row>
    <row r="293" spans="1:32" ht="18.75" x14ac:dyDescent="0.3">
      <c r="A293" s="12"/>
      <c r="B293" s="12"/>
      <c r="C293" s="12"/>
      <c r="D293" s="12"/>
      <c r="E293" s="1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9"/>
      <c r="Y293" s="19"/>
      <c r="Z293" s="19"/>
      <c r="AA293" s="19"/>
      <c r="AB293" s="19"/>
      <c r="AC293" s="19"/>
      <c r="AD293" s="50">
        <v>292</v>
      </c>
      <c r="AE293" s="48">
        <f t="shared" si="4"/>
        <v>0</v>
      </c>
      <c r="AF293" s="20"/>
    </row>
    <row r="294" spans="1:32" ht="18.75" x14ac:dyDescent="0.3">
      <c r="A294" s="12"/>
      <c r="B294" s="12"/>
      <c r="C294" s="12"/>
      <c r="D294" s="12"/>
      <c r="E294" s="1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9"/>
      <c r="Y294" s="19"/>
      <c r="Z294" s="19"/>
      <c r="AA294" s="19"/>
      <c r="AB294" s="19"/>
      <c r="AC294" s="19"/>
      <c r="AD294" s="50">
        <v>293</v>
      </c>
      <c r="AE294" s="48">
        <f t="shared" si="4"/>
        <v>0</v>
      </c>
      <c r="AF294" s="20"/>
    </row>
    <row r="295" spans="1:32" ht="18.75" x14ac:dyDescent="0.3">
      <c r="A295" s="12"/>
      <c r="B295" s="12"/>
      <c r="C295" s="12"/>
      <c r="D295" s="12"/>
      <c r="E295" s="1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9"/>
      <c r="Y295" s="19"/>
      <c r="Z295" s="19"/>
      <c r="AA295" s="19"/>
      <c r="AB295" s="19"/>
      <c r="AC295" s="19"/>
      <c r="AD295" s="50">
        <v>294</v>
      </c>
      <c r="AE295" s="48">
        <f t="shared" si="4"/>
        <v>0</v>
      </c>
      <c r="AF295" s="20"/>
    </row>
    <row r="296" spans="1:32" ht="18.75" x14ac:dyDescent="0.3">
      <c r="A296" s="12"/>
      <c r="B296" s="12"/>
      <c r="C296" s="12"/>
      <c r="D296" s="12"/>
      <c r="E296" s="1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9"/>
      <c r="Y296" s="19"/>
      <c r="Z296" s="19"/>
      <c r="AA296" s="19"/>
      <c r="AB296" s="19"/>
      <c r="AC296" s="19"/>
      <c r="AD296" s="50">
        <v>295</v>
      </c>
      <c r="AE296" s="48">
        <f t="shared" si="4"/>
        <v>0</v>
      </c>
      <c r="AF296" s="20"/>
    </row>
    <row r="297" spans="1:32" ht="18.75" x14ac:dyDescent="0.3">
      <c r="A297" s="12"/>
      <c r="B297" s="12"/>
      <c r="C297" s="12"/>
      <c r="D297" s="12"/>
      <c r="E297" s="1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9"/>
      <c r="Y297" s="19"/>
      <c r="Z297" s="19"/>
      <c r="AA297" s="19"/>
      <c r="AB297" s="19"/>
      <c r="AC297" s="19"/>
      <c r="AD297" s="50">
        <v>296</v>
      </c>
      <c r="AE297" s="48">
        <f t="shared" si="4"/>
        <v>0</v>
      </c>
      <c r="AF297" s="20"/>
    </row>
    <row r="298" spans="1:32" ht="18.75" x14ac:dyDescent="0.3">
      <c r="A298" s="12"/>
      <c r="B298" s="12"/>
      <c r="C298" s="12"/>
      <c r="D298" s="12"/>
      <c r="E298" s="1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9"/>
      <c r="Y298" s="19"/>
      <c r="Z298" s="19"/>
      <c r="AA298" s="19"/>
      <c r="AB298" s="19"/>
      <c r="AC298" s="19"/>
      <c r="AD298" s="50">
        <v>297</v>
      </c>
      <c r="AE298" s="48">
        <f t="shared" si="4"/>
        <v>0</v>
      </c>
      <c r="AF298" s="20"/>
    </row>
    <row r="299" spans="1:32" ht="18.75" x14ac:dyDescent="0.3">
      <c r="A299" s="12"/>
      <c r="B299" s="12"/>
      <c r="C299" s="12"/>
      <c r="D299" s="12"/>
      <c r="E299" s="1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9"/>
      <c r="Y299" s="19"/>
      <c r="Z299" s="19"/>
      <c r="AA299" s="19"/>
      <c r="AB299" s="19"/>
      <c r="AC299" s="19"/>
      <c r="AD299" s="50">
        <v>298</v>
      </c>
      <c r="AE299" s="48">
        <f t="shared" si="4"/>
        <v>0</v>
      </c>
      <c r="AF299" s="20"/>
    </row>
    <row r="300" spans="1:32" ht="18.75" x14ac:dyDescent="0.3">
      <c r="A300" s="12"/>
      <c r="B300" s="12"/>
      <c r="C300" s="12"/>
      <c r="D300" s="12"/>
      <c r="E300" s="1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9"/>
      <c r="Y300" s="19"/>
      <c r="Z300" s="19"/>
      <c r="AA300" s="19"/>
      <c r="AB300" s="19"/>
      <c r="AC300" s="19"/>
      <c r="AD300" s="50">
        <v>299</v>
      </c>
      <c r="AE300" s="48">
        <f t="shared" si="4"/>
        <v>0</v>
      </c>
      <c r="AF300" s="20"/>
    </row>
    <row r="301" spans="1:32" ht="18.75" x14ac:dyDescent="0.3">
      <c r="A301" s="12"/>
      <c r="B301" s="12"/>
      <c r="C301" s="12"/>
      <c r="D301" s="12"/>
      <c r="E301" s="1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9"/>
      <c r="Y301" s="19"/>
      <c r="Z301" s="19"/>
      <c r="AA301" s="19"/>
      <c r="AB301" s="19"/>
      <c r="AC301" s="19"/>
      <c r="AD301" s="50">
        <v>300</v>
      </c>
      <c r="AE301" s="48">
        <f t="shared" si="4"/>
        <v>0</v>
      </c>
      <c r="AF301" s="20"/>
    </row>
    <row r="302" spans="1:32" ht="18.75" x14ac:dyDescent="0.3">
      <c r="A302" s="12"/>
      <c r="B302" s="12"/>
      <c r="C302" s="12"/>
      <c r="D302" s="12"/>
      <c r="E302" s="1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9"/>
      <c r="Y302" s="19"/>
      <c r="Z302" s="19"/>
      <c r="AA302" s="19"/>
      <c r="AB302" s="19"/>
      <c r="AC302" s="19"/>
      <c r="AD302" s="50">
        <v>301</v>
      </c>
      <c r="AE302" s="48">
        <f t="shared" si="4"/>
        <v>0</v>
      </c>
      <c r="AF302" s="20"/>
    </row>
    <row r="303" spans="1:32" ht="18.75" x14ac:dyDescent="0.3">
      <c r="A303" s="12"/>
      <c r="B303" s="12"/>
      <c r="C303" s="12"/>
      <c r="D303" s="12"/>
      <c r="E303" s="1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9"/>
      <c r="Y303" s="19"/>
      <c r="Z303" s="19"/>
      <c r="AA303" s="19"/>
      <c r="AB303" s="19"/>
      <c r="AC303" s="19"/>
      <c r="AD303" s="50">
        <v>302</v>
      </c>
      <c r="AE303" s="48">
        <f t="shared" si="4"/>
        <v>0</v>
      </c>
      <c r="AF303" s="20"/>
    </row>
    <row r="304" spans="1:32" ht="18.75" x14ac:dyDescent="0.3">
      <c r="A304" s="12"/>
      <c r="B304" s="12"/>
      <c r="C304" s="12"/>
      <c r="D304" s="12"/>
      <c r="E304" s="1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9"/>
      <c r="Y304" s="19"/>
      <c r="Z304" s="19"/>
      <c r="AA304" s="19"/>
      <c r="AB304" s="19"/>
      <c r="AC304" s="19"/>
      <c r="AD304" s="50">
        <v>303</v>
      </c>
      <c r="AE304" s="48">
        <f t="shared" si="4"/>
        <v>0</v>
      </c>
      <c r="AF304" s="20"/>
    </row>
    <row r="305" spans="1:32" ht="18.75" x14ac:dyDescent="0.3">
      <c r="A305" s="12"/>
      <c r="B305" s="12"/>
      <c r="C305" s="12"/>
      <c r="D305" s="12"/>
      <c r="E305" s="1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9"/>
      <c r="Y305" s="19"/>
      <c r="Z305" s="19"/>
      <c r="AA305" s="19"/>
      <c r="AB305" s="19"/>
      <c r="AC305" s="19"/>
      <c r="AD305" s="50">
        <v>304</v>
      </c>
      <c r="AE305" s="48">
        <f t="shared" si="4"/>
        <v>0</v>
      </c>
      <c r="AF305" s="20"/>
    </row>
    <row r="306" spans="1:32" ht="18.75" x14ac:dyDescent="0.3">
      <c r="A306" s="12"/>
      <c r="B306" s="12"/>
      <c r="C306" s="12"/>
      <c r="D306" s="12"/>
      <c r="E306" s="1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9"/>
      <c r="Y306" s="19"/>
      <c r="Z306" s="19"/>
      <c r="AA306" s="19"/>
      <c r="AB306" s="19"/>
      <c r="AC306" s="19"/>
      <c r="AD306" s="50">
        <v>305</v>
      </c>
      <c r="AE306" s="48">
        <f t="shared" si="4"/>
        <v>0</v>
      </c>
      <c r="AF306" s="20"/>
    </row>
    <row r="307" spans="1:32" ht="18.75" x14ac:dyDescent="0.3">
      <c r="A307" s="12"/>
      <c r="B307" s="12"/>
      <c r="C307" s="12"/>
      <c r="D307" s="12"/>
      <c r="E307" s="1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9"/>
      <c r="Y307" s="19"/>
      <c r="Z307" s="19"/>
      <c r="AA307" s="19"/>
      <c r="AB307" s="19"/>
      <c r="AC307" s="19"/>
      <c r="AD307" s="50">
        <v>306</v>
      </c>
      <c r="AE307" s="48">
        <f t="shared" si="4"/>
        <v>0</v>
      </c>
      <c r="AF307" s="20"/>
    </row>
    <row r="308" spans="1:32" ht="18.75" x14ac:dyDescent="0.3">
      <c r="A308" s="12"/>
      <c r="B308" s="12"/>
      <c r="C308" s="12"/>
      <c r="D308" s="12"/>
      <c r="E308" s="1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9"/>
      <c r="Y308" s="19"/>
      <c r="Z308" s="19"/>
      <c r="AA308" s="19"/>
      <c r="AB308" s="19"/>
      <c r="AC308" s="19"/>
      <c r="AD308" s="50">
        <v>307</v>
      </c>
      <c r="AE308" s="48">
        <f t="shared" si="4"/>
        <v>0</v>
      </c>
      <c r="AF308" s="20"/>
    </row>
    <row r="309" spans="1:32" ht="18.75" x14ac:dyDescent="0.3">
      <c r="A309" s="12"/>
      <c r="B309" s="12"/>
      <c r="C309" s="12"/>
      <c r="D309" s="12"/>
      <c r="E309" s="1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9"/>
      <c r="Y309" s="19"/>
      <c r="Z309" s="19"/>
      <c r="AA309" s="19"/>
      <c r="AB309" s="19"/>
      <c r="AC309" s="19"/>
      <c r="AD309" s="50">
        <v>308</v>
      </c>
      <c r="AE309" s="48">
        <f t="shared" si="4"/>
        <v>0</v>
      </c>
      <c r="AF309" s="20"/>
    </row>
    <row r="310" spans="1:32" ht="18.75" x14ac:dyDescent="0.3">
      <c r="A310" s="12"/>
      <c r="B310" s="12"/>
      <c r="C310" s="12"/>
      <c r="D310" s="12"/>
      <c r="E310" s="1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9"/>
      <c r="Y310" s="19"/>
      <c r="Z310" s="19"/>
      <c r="AA310" s="19"/>
      <c r="AB310" s="19"/>
      <c r="AC310" s="19"/>
      <c r="AD310" s="50">
        <v>309</v>
      </c>
      <c r="AE310" s="48">
        <f t="shared" si="4"/>
        <v>0</v>
      </c>
      <c r="AF310" s="20"/>
    </row>
    <row r="311" spans="1:32" ht="18.75" x14ac:dyDescent="0.3">
      <c r="A311" s="12"/>
      <c r="B311" s="12"/>
      <c r="C311" s="12"/>
      <c r="D311" s="12"/>
      <c r="E311" s="1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9"/>
      <c r="Y311" s="19"/>
      <c r="Z311" s="19"/>
      <c r="AA311" s="19"/>
      <c r="AB311" s="19"/>
      <c r="AC311" s="19"/>
      <c r="AD311" s="50">
        <v>310</v>
      </c>
      <c r="AE311" s="48">
        <f t="shared" si="4"/>
        <v>0</v>
      </c>
      <c r="AF311" s="20"/>
    </row>
    <row r="312" spans="1:32" ht="18.75" x14ac:dyDescent="0.3">
      <c r="A312" s="12"/>
      <c r="B312" s="12"/>
      <c r="C312" s="12"/>
      <c r="D312" s="12"/>
      <c r="E312" s="1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9"/>
      <c r="Y312" s="19"/>
      <c r="Z312" s="19"/>
      <c r="AA312" s="19"/>
      <c r="AB312" s="19"/>
      <c r="AC312" s="19"/>
      <c r="AD312" s="50">
        <v>311</v>
      </c>
      <c r="AE312" s="48">
        <f t="shared" si="4"/>
        <v>0</v>
      </c>
      <c r="AF312" s="20"/>
    </row>
    <row r="313" spans="1:32" ht="18.75" x14ac:dyDescent="0.3">
      <c r="A313" s="12"/>
      <c r="B313" s="12"/>
      <c r="C313" s="12"/>
      <c r="D313" s="12"/>
      <c r="E313" s="1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9"/>
      <c r="Y313" s="19"/>
      <c r="Z313" s="19"/>
      <c r="AA313" s="19"/>
      <c r="AB313" s="19"/>
      <c r="AC313" s="19"/>
      <c r="AD313" s="50">
        <v>312</v>
      </c>
      <c r="AE313" s="48">
        <f t="shared" si="4"/>
        <v>0</v>
      </c>
      <c r="AF313" s="20"/>
    </row>
    <row r="314" spans="1:32" ht="18.75" x14ac:dyDescent="0.3">
      <c r="A314" s="12"/>
      <c r="B314" s="12"/>
      <c r="C314" s="12"/>
      <c r="D314" s="12"/>
      <c r="E314" s="1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9"/>
      <c r="Y314" s="19"/>
      <c r="Z314" s="19"/>
      <c r="AA314" s="19"/>
      <c r="AB314" s="19"/>
      <c r="AC314" s="19"/>
      <c r="AD314" s="50">
        <v>313</v>
      </c>
      <c r="AE314" s="48">
        <f t="shared" si="4"/>
        <v>0</v>
      </c>
      <c r="AF314" s="20"/>
    </row>
    <row r="315" spans="1:32" ht="18.75" x14ac:dyDescent="0.3">
      <c r="A315" s="12"/>
      <c r="B315" s="12"/>
      <c r="C315" s="12"/>
      <c r="D315" s="12"/>
      <c r="E315" s="1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9"/>
      <c r="Y315" s="19"/>
      <c r="Z315" s="19"/>
      <c r="AA315" s="19"/>
      <c r="AB315" s="19"/>
      <c r="AC315" s="19"/>
      <c r="AD315" s="50">
        <v>314</v>
      </c>
      <c r="AE315" s="48">
        <f t="shared" si="4"/>
        <v>0</v>
      </c>
      <c r="AF315" s="20"/>
    </row>
    <row r="316" spans="1:32" ht="18.75" x14ac:dyDescent="0.3">
      <c r="A316" s="12"/>
      <c r="B316" s="12"/>
      <c r="C316" s="12"/>
      <c r="D316" s="12"/>
      <c r="E316" s="1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9"/>
      <c r="Y316" s="19"/>
      <c r="Z316" s="19"/>
      <c r="AA316" s="19"/>
      <c r="AB316" s="19"/>
      <c r="AC316" s="19"/>
      <c r="AD316" s="50">
        <v>315</v>
      </c>
      <c r="AE316" s="48">
        <f t="shared" si="4"/>
        <v>0</v>
      </c>
      <c r="AF316" s="20"/>
    </row>
    <row r="317" spans="1:32" ht="18.75" x14ac:dyDescent="0.3">
      <c r="A317" s="12"/>
      <c r="B317" s="12"/>
      <c r="C317" s="12"/>
      <c r="D317" s="12"/>
      <c r="E317" s="1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9"/>
      <c r="Y317" s="19"/>
      <c r="Z317" s="19"/>
      <c r="AA317" s="19"/>
      <c r="AB317" s="19"/>
      <c r="AC317" s="19"/>
      <c r="AD317" s="50">
        <v>316</v>
      </c>
      <c r="AE317" s="48">
        <f t="shared" si="4"/>
        <v>0</v>
      </c>
      <c r="AF317" s="20"/>
    </row>
    <row r="318" spans="1:32" ht="18.75" x14ac:dyDescent="0.3">
      <c r="A318" s="12"/>
      <c r="B318" s="12"/>
      <c r="C318" s="12"/>
      <c r="D318" s="12"/>
      <c r="E318" s="1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9"/>
      <c r="Y318" s="19"/>
      <c r="Z318" s="19"/>
      <c r="AA318" s="19"/>
      <c r="AB318" s="19"/>
      <c r="AC318" s="19"/>
      <c r="AD318" s="50">
        <v>317</v>
      </c>
      <c r="AE318" s="48">
        <f t="shared" si="4"/>
        <v>0</v>
      </c>
      <c r="AF318" s="20"/>
    </row>
    <row r="319" spans="1:32" ht="18.75" x14ac:dyDescent="0.3">
      <c r="A319" s="12"/>
      <c r="B319" s="12"/>
      <c r="C319" s="12"/>
      <c r="D319" s="12"/>
      <c r="E319" s="1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9"/>
      <c r="Y319" s="19"/>
      <c r="Z319" s="19"/>
      <c r="AA319" s="19"/>
      <c r="AB319" s="19"/>
      <c r="AC319" s="19"/>
      <c r="AD319" s="50">
        <v>318</v>
      </c>
      <c r="AE319" s="48">
        <f t="shared" si="4"/>
        <v>0</v>
      </c>
      <c r="AF319" s="20"/>
    </row>
    <row r="320" spans="1:32" ht="18.75" x14ac:dyDescent="0.3">
      <c r="A320" s="12"/>
      <c r="B320" s="12"/>
      <c r="C320" s="12"/>
      <c r="D320" s="12"/>
      <c r="E320" s="1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9"/>
      <c r="Y320" s="19"/>
      <c r="Z320" s="19"/>
      <c r="AA320" s="19"/>
      <c r="AB320" s="19"/>
      <c r="AC320" s="19"/>
      <c r="AD320" s="50">
        <v>319</v>
      </c>
      <c r="AE320" s="48">
        <f t="shared" si="4"/>
        <v>0</v>
      </c>
      <c r="AF320" s="20"/>
    </row>
    <row r="321" spans="1:32" ht="18.75" x14ac:dyDescent="0.3">
      <c r="A321" s="12"/>
      <c r="B321" s="12"/>
      <c r="C321" s="12"/>
      <c r="D321" s="12"/>
      <c r="E321" s="1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9"/>
      <c r="Y321" s="19"/>
      <c r="Z321" s="19"/>
      <c r="AA321" s="19"/>
      <c r="AB321" s="19"/>
      <c r="AC321" s="19"/>
      <c r="AD321" s="50">
        <v>320</v>
      </c>
      <c r="AE321" s="48">
        <f t="shared" si="4"/>
        <v>0</v>
      </c>
      <c r="AF321" s="20"/>
    </row>
    <row r="322" spans="1:32" ht="18.75" x14ac:dyDescent="0.3">
      <c r="A322" s="12"/>
      <c r="B322" s="12"/>
      <c r="C322" s="12"/>
      <c r="D322" s="12"/>
      <c r="E322" s="1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9"/>
      <c r="Y322" s="19"/>
      <c r="Z322" s="19"/>
      <c r="AA322" s="19"/>
      <c r="AB322" s="19"/>
      <c r="AC322" s="19"/>
      <c r="AD322" s="50">
        <v>321</v>
      </c>
      <c r="AE322" s="48">
        <f t="shared" ref="AE322:AE361" si="5">IF(AD322&lt;=$AF$2,$D$12,0)</f>
        <v>0</v>
      </c>
      <c r="AF322" s="20"/>
    </row>
    <row r="323" spans="1:32" ht="18.75" x14ac:dyDescent="0.3">
      <c r="A323" s="12"/>
      <c r="B323" s="12"/>
      <c r="C323" s="12"/>
      <c r="D323" s="12"/>
      <c r="E323" s="1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9"/>
      <c r="Y323" s="19"/>
      <c r="Z323" s="19"/>
      <c r="AA323" s="19"/>
      <c r="AB323" s="19"/>
      <c r="AC323" s="19"/>
      <c r="AD323" s="50">
        <v>322</v>
      </c>
      <c r="AE323" s="48">
        <f t="shared" si="5"/>
        <v>0</v>
      </c>
      <c r="AF323" s="20"/>
    </row>
    <row r="324" spans="1:32" ht="18.75" x14ac:dyDescent="0.3">
      <c r="A324" s="12"/>
      <c r="B324" s="12"/>
      <c r="C324" s="12"/>
      <c r="D324" s="12"/>
      <c r="E324" s="1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9"/>
      <c r="Y324" s="19"/>
      <c r="Z324" s="19"/>
      <c r="AA324" s="19"/>
      <c r="AB324" s="19"/>
      <c r="AC324" s="19"/>
      <c r="AD324" s="50">
        <v>323</v>
      </c>
      <c r="AE324" s="48">
        <f t="shared" si="5"/>
        <v>0</v>
      </c>
      <c r="AF324" s="20"/>
    </row>
    <row r="325" spans="1:32" ht="18.75" x14ac:dyDescent="0.3">
      <c r="A325" s="12"/>
      <c r="B325" s="12"/>
      <c r="C325" s="12"/>
      <c r="D325" s="12"/>
      <c r="E325" s="1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9"/>
      <c r="Y325" s="19"/>
      <c r="Z325" s="19"/>
      <c r="AA325" s="19"/>
      <c r="AB325" s="19"/>
      <c r="AC325" s="19"/>
      <c r="AD325" s="50">
        <v>324</v>
      </c>
      <c r="AE325" s="48">
        <f t="shared" si="5"/>
        <v>0</v>
      </c>
      <c r="AF325" s="20"/>
    </row>
    <row r="326" spans="1:32" ht="18.75" x14ac:dyDescent="0.3">
      <c r="A326" s="12"/>
      <c r="B326" s="12"/>
      <c r="C326" s="12"/>
      <c r="D326" s="12"/>
      <c r="E326" s="1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9"/>
      <c r="Y326" s="19"/>
      <c r="Z326" s="19"/>
      <c r="AA326" s="19"/>
      <c r="AB326" s="19"/>
      <c r="AC326" s="19"/>
      <c r="AD326" s="50">
        <v>325</v>
      </c>
      <c r="AE326" s="48">
        <f t="shared" si="5"/>
        <v>0</v>
      </c>
      <c r="AF326" s="20"/>
    </row>
    <row r="327" spans="1:32" ht="18.75" x14ac:dyDescent="0.3">
      <c r="A327" s="12"/>
      <c r="B327" s="12"/>
      <c r="C327" s="12"/>
      <c r="D327" s="12"/>
      <c r="E327" s="1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9"/>
      <c r="Y327" s="19"/>
      <c r="Z327" s="19"/>
      <c r="AA327" s="19"/>
      <c r="AB327" s="19"/>
      <c r="AC327" s="19"/>
      <c r="AD327" s="50">
        <v>326</v>
      </c>
      <c r="AE327" s="48">
        <f t="shared" si="5"/>
        <v>0</v>
      </c>
      <c r="AF327" s="20"/>
    </row>
    <row r="328" spans="1:32" ht="18.75" x14ac:dyDescent="0.3">
      <c r="A328" s="12"/>
      <c r="B328" s="12"/>
      <c r="C328" s="12"/>
      <c r="D328" s="12"/>
      <c r="E328" s="1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9"/>
      <c r="Y328" s="19"/>
      <c r="Z328" s="19"/>
      <c r="AA328" s="19"/>
      <c r="AB328" s="19"/>
      <c r="AC328" s="19"/>
      <c r="AD328" s="50">
        <v>327</v>
      </c>
      <c r="AE328" s="48">
        <f t="shared" si="5"/>
        <v>0</v>
      </c>
      <c r="AF328" s="20"/>
    </row>
    <row r="329" spans="1:32" ht="18.75" x14ac:dyDescent="0.3">
      <c r="A329" s="12"/>
      <c r="B329" s="12"/>
      <c r="C329" s="12"/>
      <c r="D329" s="12"/>
      <c r="E329" s="1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9"/>
      <c r="Y329" s="19"/>
      <c r="Z329" s="19"/>
      <c r="AA329" s="19"/>
      <c r="AB329" s="19"/>
      <c r="AC329" s="19"/>
      <c r="AD329" s="50">
        <v>328</v>
      </c>
      <c r="AE329" s="48">
        <f t="shared" si="5"/>
        <v>0</v>
      </c>
      <c r="AF329" s="20"/>
    </row>
    <row r="330" spans="1:32" ht="18.75" x14ac:dyDescent="0.3">
      <c r="A330" s="12"/>
      <c r="B330" s="12"/>
      <c r="C330" s="12"/>
      <c r="D330" s="12"/>
      <c r="E330" s="1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9"/>
      <c r="Y330" s="19"/>
      <c r="Z330" s="19"/>
      <c r="AA330" s="19"/>
      <c r="AB330" s="19"/>
      <c r="AC330" s="19"/>
      <c r="AD330" s="50">
        <v>329</v>
      </c>
      <c r="AE330" s="48">
        <f t="shared" si="5"/>
        <v>0</v>
      </c>
      <c r="AF330" s="20"/>
    </row>
    <row r="331" spans="1:32" ht="18.75" x14ac:dyDescent="0.3">
      <c r="A331" s="12"/>
      <c r="B331" s="12"/>
      <c r="C331" s="12"/>
      <c r="D331" s="12"/>
      <c r="E331" s="1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9"/>
      <c r="Y331" s="19"/>
      <c r="Z331" s="19"/>
      <c r="AA331" s="19"/>
      <c r="AB331" s="19"/>
      <c r="AC331" s="19"/>
      <c r="AD331" s="50">
        <v>330</v>
      </c>
      <c r="AE331" s="48">
        <f t="shared" si="5"/>
        <v>0</v>
      </c>
      <c r="AF331" s="20"/>
    </row>
    <row r="332" spans="1:32" ht="18.75" x14ac:dyDescent="0.3">
      <c r="A332" s="12"/>
      <c r="B332" s="12"/>
      <c r="C332" s="12"/>
      <c r="D332" s="12"/>
      <c r="E332" s="1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9"/>
      <c r="Y332" s="19"/>
      <c r="Z332" s="19"/>
      <c r="AA332" s="19"/>
      <c r="AB332" s="19"/>
      <c r="AC332" s="19"/>
      <c r="AD332" s="50">
        <v>331</v>
      </c>
      <c r="AE332" s="48">
        <f t="shared" si="5"/>
        <v>0</v>
      </c>
      <c r="AF332" s="20"/>
    </row>
    <row r="333" spans="1:32" ht="18.75" x14ac:dyDescent="0.3">
      <c r="A333" s="12"/>
      <c r="B333" s="12"/>
      <c r="C333" s="12"/>
      <c r="D333" s="12"/>
      <c r="E333" s="1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9"/>
      <c r="Y333" s="19"/>
      <c r="Z333" s="19"/>
      <c r="AA333" s="19"/>
      <c r="AB333" s="19"/>
      <c r="AC333" s="19"/>
      <c r="AD333" s="50">
        <v>332</v>
      </c>
      <c r="AE333" s="48">
        <f t="shared" si="5"/>
        <v>0</v>
      </c>
      <c r="AF333" s="20"/>
    </row>
    <row r="334" spans="1:32" ht="18.75" x14ac:dyDescent="0.3">
      <c r="A334" s="12"/>
      <c r="B334" s="12"/>
      <c r="C334" s="12"/>
      <c r="D334" s="12"/>
      <c r="E334" s="1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9"/>
      <c r="Y334" s="19"/>
      <c r="Z334" s="19"/>
      <c r="AA334" s="19"/>
      <c r="AB334" s="19"/>
      <c r="AC334" s="19"/>
      <c r="AD334" s="50">
        <v>333</v>
      </c>
      <c r="AE334" s="48">
        <f t="shared" si="5"/>
        <v>0</v>
      </c>
      <c r="AF334" s="20"/>
    </row>
    <row r="335" spans="1:32" ht="18.75" x14ac:dyDescent="0.3">
      <c r="A335" s="12"/>
      <c r="B335" s="12"/>
      <c r="C335" s="12"/>
      <c r="D335" s="12"/>
      <c r="E335" s="1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9"/>
      <c r="Y335" s="19"/>
      <c r="Z335" s="19"/>
      <c r="AA335" s="19"/>
      <c r="AB335" s="19"/>
      <c r="AC335" s="19"/>
      <c r="AD335" s="50">
        <v>334</v>
      </c>
      <c r="AE335" s="48">
        <f t="shared" si="5"/>
        <v>0</v>
      </c>
      <c r="AF335" s="20"/>
    </row>
    <row r="336" spans="1:32" ht="18.75" x14ac:dyDescent="0.3">
      <c r="A336" s="12"/>
      <c r="B336" s="12"/>
      <c r="C336" s="12"/>
      <c r="D336" s="12"/>
      <c r="E336" s="1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9"/>
      <c r="Y336" s="19"/>
      <c r="Z336" s="19"/>
      <c r="AA336" s="19"/>
      <c r="AB336" s="19"/>
      <c r="AC336" s="19"/>
      <c r="AD336" s="50">
        <v>335</v>
      </c>
      <c r="AE336" s="48">
        <f t="shared" si="5"/>
        <v>0</v>
      </c>
      <c r="AF336" s="20"/>
    </row>
    <row r="337" spans="1:32" ht="18.75" x14ac:dyDescent="0.3">
      <c r="A337" s="12"/>
      <c r="B337" s="12"/>
      <c r="C337" s="12"/>
      <c r="D337" s="12"/>
      <c r="E337" s="1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9"/>
      <c r="Y337" s="19"/>
      <c r="Z337" s="19"/>
      <c r="AA337" s="19"/>
      <c r="AB337" s="19"/>
      <c r="AC337" s="19"/>
      <c r="AD337" s="50">
        <v>336</v>
      </c>
      <c r="AE337" s="48">
        <f t="shared" si="5"/>
        <v>0</v>
      </c>
      <c r="AF337" s="20"/>
    </row>
    <row r="338" spans="1:32" ht="18.75" x14ac:dyDescent="0.3">
      <c r="A338" s="12"/>
      <c r="B338" s="12"/>
      <c r="C338" s="12"/>
      <c r="D338" s="12"/>
      <c r="E338" s="1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9"/>
      <c r="Y338" s="19"/>
      <c r="Z338" s="19"/>
      <c r="AA338" s="19"/>
      <c r="AB338" s="19"/>
      <c r="AC338" s="19"/>
      <c r="AD338" s="50">
        <v>337</v>
      </c>
      <c r="AE338" s="48">
        <f t="shared" si="5"/>
        <v>0</v>
      </c>
      <c r="AF338" s="20"/>
    </row>
    <row r="339" spans="1:32" ht="18.75" x14ac:dyDescent="0.3">
      <c r="A339" s="12"/>
      <c r="B339" s="12"/>
      <c r="C339" s="12"/>
      <c r="D339" s="12"/>
      <c r="E339" s="1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9"/>
      <c r="Y339" s="19"/>
      <c r="Z339" s="19"/>
      <c r="AA339" s="19"/>
      <c r="AB339" s="19"/>
      <c r="AC339" s="19"/>
      <c r="AD339" s="50">
        <v>338</v>
      </c>
      <c r="AE339" s="48">
        <f t="shared" si="5"/>
        <v>0</v>
      </c>
      <c r="AF339" s="20"/>
    </row>
    <row r="340" spans="1:32" ht="18.75" x14ac:dyDescent="0.3">
      <c r="A340" s="12"/>
      <c r="B340" s="12"/>
      <c r="C340" s="12"/>
      <c r="D340" s="12"/>
      <c r="E340" s="1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9"/>
      <c r="Y340" s="19"/>
      <c r="Z340" s="19"/>
      <c r="AA340" s="19"/>
      <c r="AB340" s="19"/>
      <c r="AC340" s="19"/>
      <c r="AD340" s="50">
        <v>339</v>
      </c>
      <c r="AE340" s="48">
        <f t="shared" si="5"/>
        <v>0</v>
      </c>
      <c r="AF340" s="20"/>
    </row>
    <row r="341" spans="1:32" ht="18.75" x14ac:dyDescent="0.3">
      <c r="A341" s="12"/>
      <c r="B341" s="12"/>
      <c r="C341" s="12"/>
      <c r="D341" s="12"/>
      <c r="E341" s="1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9"/>
      <c r="Y341" s="19"/>
      <c r="Z341" s="19"/>
      <c r="AA341" s="19"/>
      <c r="AB341" s="19"/>
      <c r="AC341" s="19"/>
      <c r="AD341" s="50">
        <v>340</v>
      </c>
      <c r="AE341" s="48">
        <f t="shared" si="5"/>
        <v>0</v>
      </c>
      <c r="AF341" s="20"/>
    </row>
    <row r="342" spans="1:32" ht="18.75" x14ac:dyDescent="0.3">
      <c r="A342" s="12"/>
      <c r="B342" s="12"/>
      <c r="C342" s="12"/>
      <c r="D342" s="12"/>
      <c r="E342" s="1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9"/>
      <c r="Y342" s="19"/>
      <c r="Z342" s="19"/>
      <c r="AA342" s="19"/>
      <c r="AB342" s="19"/>
      <c r="AC342" s="19"/>
      <c r="AD342" s="50">
        <v>341</v>
      </c>
      <c r="AE342" s="48">
        <f t="shared" si="5"/>
        <v>0</v>
      </c>
      <c r="AF342" s="20"/>
    </row>
    <row r="343" spans="1:32" ht="18.75" x14ac:dyDescent="0.3">
      <c r="A343" s="12"/>
      <c r="B343" s="12"/>
      <c r="C343" s="12"/>
      <c r="D343" s="12"/>
      <c r="E343" s="1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9"/>
      <c r="Y343" s="19"/>
      <c r="Z343" s="19"/>
      <c r="AA343" s="19"/>
      <c r="AB343" s="19"/>
      <c r="AC343" s="19"/>
      <c r="AD343" s="50">
        <v>342</v>
      </c>
      <c r="AE343" s="48">
        <f t="shared" si="5"/>
        <v>0</v>
      </c>
      <c r="AF343" s="20"/>
    </row>
    <row r="344" spans="1:32" ht="18.75" x14ac:dyDescent="0.3">
      <c r="A344" s="12"/>
      <c r="B344" s="12"/>
      <c r="C344" s="12"/>
      <c r="D344" s="12"/>
      <c r="E344" s="1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9"/>
      <c r="Y344" s="19"/>
      <c r="Z344" s="19"/>
      <c r="AA344" s="19"/>
      <c r="AB344" s="19"/>
      <c r="AC344" s="19"/>
      <c r="AD344" s="50">
        <v>343</v>
      </c>
      <c r="AE344" s="48">
        <f t="shared" si="5"/>
        <v>0</v>
      </c>
      <c r="AF344" s="20"/>
    </row>
    <row r="345" spans="1:32" ht="18.75" x14ac:dyDescent="0.3">
      <c r="A345" s="12"/>
      <c r="B345" s="12"/>
      <c r="C345" s="12"/>
      <c r="D345" s="12"/>
      <c r="E345" s="1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9"/>
      <c r="Y345" s="19"/>
      <c r="Z345" s="19"/>
      <c r="AA345" s="19"/>
      <c r="AB345" s="19"/>
      <c r="AC345" s="19"/>
      <c r="AD345" s="50">
        <v>344</v>
      </c>
      <c r="AE345" s="48">
        <f t="shared" si="5"/>
        <v>0</v>
      </c>
      <c r="AF345" s="20"/>
    </row>
    <row r="346" spans="1:32" ht="18.75" x14ac:dyDescent="0.3">
      <c r="A346" s="12"/>
      <c r="B346" s="12"/>
      <c r="C346" s="12"/>
      <c r="D346" s="12"/>
      <c r="E346" s="1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9"/>
      <c r="Y346" s="19"/>
      <c r="Z346" s="19"/>
      <c r="AA346" s="19"/>
      <c r="AB346" s="19"/>
      <c r="AC346" s="19"/>
      <c r="AD346" s="50">
        <v>345</v>
      </c>
      <c r="AE346" s="48">
        <f t="shared" si="5"/>
        <v>0</v>
      </c>
      <c r="AF346" s="20"/>
    </row>
    <row r="347" spans="1:32" ht="18.75" x14ac:dyDescent="0.3">
      <c r="A347" s="12"/>
      <c r="B347" s="12"/>
      <c r="C347" s="12"/>
      <c r="D347" s="12"/>
      <c r="E347" s="1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9"/>
      <c r="Y347" s="19"/>
      <c r="Z347" s="19"/>
      <c r="AA347" s="19"/>
      <c r="AB347" s="19"/>
      <c r="AC347" s="19"/>
      <c r="AD347" s="50">
        <v>346</v>
      </c>
      <c r="AE347" s="48">
        <f t="shared" si="5"/>
        <v>0</v>
      </c>
      <c r="AF347" s="20"/>
    </row>
    <row r="348" spans="1:32" ht="18.75" x14ac:dyDescent="0.3">
      <c r="A348" s="12"/>
      <c r="B348" s="12"/>
      <c r="C348" s="12"/>
      <c r="D348" s="12"/>
      <c r="E348" s="1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9"/>
      <c r="Y348" s="19"/>
      <c r="Z348" s="19"/>
      <c r="AA348" s="19"/>
      <c r="AB348" s="19"/>
      <c r="AC348" s="19"/>
      <c r="AD348" s="50">
        <v>347</v>
      </c>
      <c r="AE348" s="48">
        <f t="shared" si="5"/>
        <v>0</v>
      </c>
      <c r="AF348" s="20"/>
    </row>
    <row r="349" spans="1:32" ht="18.75" x14ac:dyDescent="0.3">
      <c r="A349" s="12"/>
      <c r="B349" s="12"/>
      <c r="C349" s="12"/>
      <c r="D349" s="12"/>
      <c r="E349" s="1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9"/>
      <c r="Y349" s="19"/>
      <c r="Z349" s="19"/>
      <c r="AA349" s="19"/>
      <c r="AB349" s="19"/>
      <c r="AC349" s="19"/>
      <c r="AD349" s="50">
        <v>348</v>
      </c>
      <c r="AE349" s="48">
        <f t="shared" si="5"/>
        <v>0</v>
      </c>
      <c r="AF349" s="20"/>
    </row>
    <row r="350" spans="1:32" ht="18.75" x14ac:dyDescent="0.3">
      <c r="A350" s="12"/>
      <c r="B350" s="12"/>
      <c r="C350" s="12"/>
      <c r="D350" s="12"/>
      <c r="E350" s="1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9"/>
      <c r="Y350" s="19"/>
      <c r="Z350" s="19"/>
      <c r="AA350" s="19"/>
      <c r="AB350" s="19"/>
      <c r="AC350" s="19"/>
      <c r="AD350" s="50">
        <v>349</v>
      </c>
      <c r="AE350" s="48">
        <f t="shared" si="5"/>
        <v>0</v>
      </c>
      <c r="AF350" s="20"/>
    </row>
    <row r="351" spans="1:32" ht="18.75" x14ac:dyDescent="0.3">
      <c r="A351" s="12"/>
      <c r="B351" s="12"/>
      <c r="C351" s="12"/>
      <c r="D351" s="12"/>
      <c r="E351" s="1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9"/>
      <c r="Y351" s="19"/>
      <c r="Z351" s="19"/>
      <c r="AA351" s="19"/>
      <c r="AB351" s="19"/>
      <c r="AC351" s="19"/>
      <c r="AD351" s="50">
        <v>350</v>
      </c>
      <c r="AE351" s="48">
        <f t="shared" si="5"/>
        <v>0</v>
      </c>
      <c r="AF351" s="20"/>
    </row>
    <row r="352" spans="1:32" ht="18.75" x14ac:dyDescent="0.3">
      <c r="A352" s="12"/>
      <c r="B352" s="12"/>
      <c r="C352" s="12"/>
      <c r="D352" s="12"/>
      <c r="E352" s="1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9"/>
      <c r="Y352" s="19"/>
      <c r="Z352" s="19"/>
      <c r="AA352" s="19"/>
      <c r="AB352" s="19"/>
      <c r="AC352" s="19"/>
      <c r="AD352" s="50">
        <v>351</v>
      </c>
      <c r="AE352" s="48">
        <f t="shared" si="5"/>
        <v>0</v>
      </c>
      <c r="AF352" s="20"/>
    </row>
    <row r="353" spans="1:32" ht="18.75" x14ac:dyDescent="0.3">
      <c r="A353" s="12"/>
      <c r="B353" s="12"/>
      <c r="C353" s="12"/>
      <c r="D353" s="12"/>
      <c r="E353" s="1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9"/>
      <c r="Y353" s="19"/>
      <c r="Z353" s="19"/>
      <c r="AA353" s="19"/>
      <c r="AB353" s="19"/>
      <c r="AC353" s="19"/>
      <c r="AD353" s="50">
        <v>352</v>
      </c>
      <c r="AE353" s="48">
        <f t="shared" si="5"/>
        <v>0</v>
      </c>
      <c r="AF353" s="20"/>
    </row>
    <row r="354" spans="1:32" ht="18.75" x14ac:dyDescent="0.3">
      <c r="A354" s="12"/>
      <c r="B354" s="12"/>
      <c r="C354" s="12"/>
      <c r="D354" s="12"/>
      <c r="E354" s="1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9"/>
      <c r="Y354" s="19"/>
      <c r="Z354" s="19"/>
      <c r="AA354" s="19"/>
      <c r="AB354" s="19"/>
      <c r="AC354" s="19"/>
      <c r="AD354" s="50">
        <v>353</v>
      </c>
      <c r="AE354" s="48">
        <f t="shared" si="5"/>
        <v>0</v>
      </c>
      <c r="AF354" s="20"/>
    </row>
    <row r="355" spans="1:32" ht="18.75" x14ac:dyDescent="0.3">
      <c r="A355" s="12"/>
      <c r="B355" s="12"/>
      <c r="C355" s="12"/>
      <c r="D355" s="12"/>
      <c r="E355" s="1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9"/>
      <c r="Y355" s="19"/>
      <c r="Z355" s="19"/>
      <c r="AA355" s="19"/>
      <c r="AB355" s="19"/>
      <c r="AC355" s="19"/>
      <c r="AD355" s="50">
        <v>354</v>
      </c>
      <c r="AE355" s="48">
        <f t="shared" si="5"/>
        <v>0</v>
      </c>
      <c r="AF355" s="20"/>
    </row>
    <row r="356" spans="1:32" ht="18.75" x14ac:dyDescent="0.3">
      <c r="A356" s="12"/>
      <c r="B356" s="12"/>
      <c r="C356" s="12"/>
      <c r="D356" s="12"/>
      <c r="E356" s="1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9"/>
      <c r="Y356" s="19"/>
      <c r="Z356" s="19"/>
      <c r="AA356" s="19"/>
      <c r="AB356" s="19"/>
      <c r="AC356" s="19"/>
      <c r="AD356" s="50">
        <v>355</v>
      </c>
      <c r="AE356" s="48">
        <f t="shared" si="5"/>
        <v>0</v>
      </c>
      <c r="AF356" s="20"/>
    </row>
    <row r="357" spans="1:32" ht="18.75" x14ac:dyDescent="0.3">
      <c r="A357" s="12"/>
      <c r="B357" s="12"/>
      <c r="C357" s="12"/>
      <c r="D357" s="12"/>
      <c r="E357" s="1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9"/>
      <c r="Y357" s="19"/>
      <c r="Z357" s="19"/>
      <c r="AA357" s="19"/>
      <c r="AB357" s="19"/>
      <c r="AC357" s="19"/>
      <c r="AD357" s="50">
        <v>356</v>
      </c>
      <c r="AE357" s="48">
        <f t="shared" si="5"/>
        <v>0</v>
      </c>
      <c r="AF357" s="20"/>
    </row>
    <row r="358" spans="1:32" ht="18.75" x14ac:dyDescent="0.3">
      <c r="A358" s="12"/>
      <c r="B358" s="12"/>
      <c r="C358" s="12"/>
      <c r="D358" s="12"/>
      <c r="E358" s="1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9"/>
      <c r="Y358" s="19"/>
      <c r="Z358" s="19"/>
      <c r="AA358" s="19"/>
      <c r="AB358" s="19"/>
      <c r="AC358" s="19"/>
      <c r="AD358" s="50">
        <v>357</v>
      </c>
      <c r="AE358" s="48">
        <f t="shared" si="5"/>
        <v>0</v>
      </c>
      <c r="AF358" s="20"/>
    </row>
    <row r="359" spans="1:32" ht="18.75" x14ac:dyDescent="0.3">
      <c r="A359" s="12"/>
      <c r="B359" s="12"/>
      <c r="C359" s="12"/>
      <c r="D359" s="12"/>
      <c r="E359" s="1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9"/>
      <c r="Y359" s="19"/>
      <c r="Z359" s="19"/>
      <c r="AA359" s="19"/>
      <c r="AB359" s="19"/>
      <c r="AC359" s="19"/>
      <c r="AD359" s="50">
        <v>358</v>
      </c>
      <c r="AE359" s="48">
        <f t="shared" si="5"/>
        <v>0</v>
      </c>
      <c r="AF359" s="20"/>
    </row>
    <row r="360" spans="1:32" ht="18.75" x14ac:dyDescent="0.3">
      <c r="A360" s="12"/>
      <c r="B360" s="12"/>
      <c r="C360" s="12"/>
      <c r="D360" s="12"/>
      <c r="E360" s="1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9"/>
      <c r="Y360" s="19"/>
      <c r="Z360" s="19"/>
      <c r="AA360" s="19"/>
      <c r="AB360" s="19"/>
      <c r="AC360" s="19"/>
      <c r="AD360" s="50">
        <v>359</v>
      </c>
      <c r="AE360" s="48">
        <f t="shared" si="5"/>
        <v>0</v>
      </c>
      <c r="AF360" s="20"/>
    </row>
    <row r="361" spans="1:32" ht="18.75" x14ac:dyDescent="0.3">
      <c r="A361" s="12"/>
      <c r="B361" s="12"/>
      <c r="C361" s="12"/>
      <c r="D361" s="12"/>
      <c r="E361" s="1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9"/>
      <c r="Y361" s="19"/>
      <c r="Z361" s="19"/>
      <c r="AA361" s="19"/>
      <c r="AB361" s="19"/>
      <c r="AC361" s="19"/>
      <c r="AD361" s="50">
        <v>360</v>
      </c>
      <c r="AE361" s="48">
        <f t="shared" si="5"/>
        <v>0</v>
      </c>
      <c r="AF361" s="20"/>
    </row>
    <row r="362" spans="1:32" ht="18.75" x14ac:dyDescent="0.3">
      <c r="A362" s="12"/>
      <c r="B362" s="12"/>
      <c r="C362" s="12"/>
      <c r="D362" s="12"/>
      <c r="E362" s="1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9"/>
      <c r="Y362" s="19"/>
      <c r="Z362" s="19"/>
      <c r="AA362" s="19"/>
      <c r="AB362" s="19"/>
      <c r="AC362" s="19"/>
      <c r="AD362" s="21"/>
      <c r="AE362" s="20"/>
      <c r="AF362" s="20"/>
    </row>
    <row r="363" spans="1:32" ht="18.75" x14ac:dyDescent="0.3">
      <c r="A363" s="12"/>
      <c r="B363" s="12"/>
      <c r="C363" s="12"/>
      <c r="D363" s="12"/>
      <c r="E363" s="1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9"/>
      <c r="Y363" s="19"/>
      <c r="Z363" s="19"/>
      <c r="AA363" s="19"/>
      <c r="AB363" s="19"/>
      <c r="AC363" s="19"/>
      <c r="AD363" s="21"/>
      <c r="AE363" s="20"/>
      <c r="AF363" s="20"/>
    </row>
    <row r="364" spans="1:32" ht="18.75" x14ac:dyDescent="0.3">
      <c r="A364" s="12"/>
      <c r="B364" s="12"/>
      <c r="C364" s="12"/>
      <c r="D364" s="12"/>
      <c r="E364" s="1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9"/>
      <c r="Y364" s="19"/>
      <c r="Z364" s="19"/>
      <c r="AA364" s="19"/>
      <c r="AB364" s="19"/>
      <c r="AC364" s="19"/>
      <c r="AD364" s="21"/>
      <c r="AE364" s="20"/>
      <c r="AF364" s="20"/>
    </row>
    <row r="365" spans="1:32" ht="18.75" x14ac:dyDescent="0.3">
      <c r="A365" s="12"/>
      <c r="B365" s="12"/>
      <c r="C365" s="12"/>
      <c r="D365" s="12"/>
      <c r="E365" s="1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9"/>
      <c r="Y365" s="19"/>
      <c r="Z365" s="19"/>
      <c r="AA365" s="19"/>
      <c r="AB365" s="19"/>
      <c r="AC365" s="19"/>
      <c r="AD365" s="21"/>
      <c r="AE365" s="20"/>
      <c r="AF365" s="20"/>
    </row>
    <row r="366" spans="1:32" ht="18.75" x14ac:dyDescent="0.3">
      <c r="A366" s="12"/>
      <c r="B366" s="12"/>
      <c r="C366" s="12"/>
      <c r="D366" s="12"/>
      <c r="E366" s="1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9"/>
      <c r="Y366" s="19"/>
      <c r="Z366" s="19"/>
      <c r="AA366" s="19"/>
      <c r="AB366" s="19"/>
      <c r="AC366" s="19"/>
      <c r="AD366" s="21"/>
      <c r="AE366" s="20"/>
      <c r="AF366" s="20"/>
    </row>
  </sheetData>
  <mergeCells count="20">
    <mergeCell ref="D8:E8"/>
    <mergeCell ref="A1:E2"/>
    <mergeCell ref="A3:E4"/>
    <mergeCell ref="D5:E5"/>
    <mergeCell ref="D6:E6"/>
    <mergeCell ref="D7:E7"/>
    <mergeCell ref="D9:E9"/>
    <mergeCell ref="A10:E11"/>
    <mergeCell ref="D12:E12"/>
    <mergeCell ref="D13:E13"/>
    <mergeCell ref="A15:C15"/>
    <mergeCell ref="D15:E15"/>
    <mergeCell ref="A31:E31"/>
    <mergeCell ref="A32:D32"/>
    <mergeCell ref="A16:E16"/>
    <mergeCell ref="A19:E20"/>
    <mergeCell ref="A21:E22"/>
    <mergeCell ref="A23:E24"/>
    <mergeCell ref="A25:E26"/>
    <mergeCell ref="A27:E30"/>
  </mergeCells>
  <conditionalFormatting sqref="A16:E16">
    <cfRule type="containsText" dxfId="0" priority="1" operator="containsText" text="Remarks: Processing fees Zero for the category of the loan selected">
      <formula>NOT(ISERROR(SEARCH("Remarks: Processing fees Zero for the category of the loan selected",A16)))</formula>
    </cfRule>
  </conditionalFormatting>
  <dataValidations count="4">
    <dataValidation type="list" showInputMessage="1" showErrorMessage="1" errorTitle="Drop down selection" error="Select from the Drop down list" sqref="D6:E6" xr:uid="{70669D26-8761-4F57-8B89-559FA02D9DA1}">
      <formula1>$Y$4:$Y$5</formula1>
    </dataValidation>
    <dataValidation type="whole" operator="greaterThan" allowBlank="1" showInputMessage="1" showErrorMessage="1" errorTitle="Invalid Entry" error="Enter Valid amount" sqref="D7:E7" xr:uid="{D0C2A1CB-5D34-4215-91D9-8640C502E447}">
      <formula1>0</formula1>
    </dataValidation>
    <dataValidation type="whole" operator="lessThanOrEqual" allowBlank="1" showInputMessage="1" showErrorMessage="1" errorTitle="Invalid Entry" error="Enter loan period in Years" sqref="D9:E9" xr:uid="{14440BF2-A57E-4D82-B175-EBABFE47F042}">
      <formula1>32</formula1>
    </dataValidation>
    <dataValidation errorStyle="information" operator="equal" allowBlank="1" showInputMessage="1" showErrorMessage="1" errorTitle="Processing fees" error="Zero Charges_x000a_" sqref="D13:E14" xr:uid="{FD68DDAB-E16F-4075-A12D-872B45ECD307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loans</vt:lpstr>
      <vt:lpstr>HL and LAP</vt:lpstr>
      <vt:lpstr>'All loans'!Print_Area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2026-03-25T12:58:08Z</dcterms:modified>
</cp:coreProperties>
</file>